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30" windowHeight="8010" tabRatio="820" activeTab="0"/>
  </bookViews>
  <sheets>
    <sheet name="1-Calendrier de formation" sheetId="1" r:id="rId1"/>
    <sheet name="2-Compétences 2de" sheetId="2" r:id="rId2"/>
    <sheet name="3-Planning séquences" sheetId="3" r:id="rId3"/>
    <sheet name="4-Savoirs associes" sheetId="4" r:id="rId4"/>
    <sheet name="5-Portfolio élève" sheetId="5" r:id="rId5"/>
    <sheet name="6-référentiel technique" sheetId="6" r:id="rId6"/>
    <sheet name="7-techniques" sheetId="7" r:id="rId7"/>
  </sheets>
  <definedNames>
    <definedName name="_xlnm.Print_Area" localSheetId="0">'1-Calendrier de formation'!$A$1:$AW$44</definedName>
    <definedName name="_xlnm.Print_Area" localSheetId="3">'4-Savoirs associes'!$B$2:$AF$188</definedName>
  </definedNames>
  <calcPr fullCalcOnLoad="1"/>
</workbook>
</file>

<file path=xl/sharedStrings.xml><?xml version="1.0" encoding="utf-8"?>
<sst xmlns="http://schemas.openxmlformats.org/spreadsheetml/2006/main" count="2011" uniqueCount="877">
  <si>
    <t>Compétences intermédiaires inscrites au référentiel du diplôme</t>
  </si>
  <si>
    <t>UP.1</t>
  </si>
  <si>
    <t>UP.2</t>
  </si>
  <si>
    <t>Période</t>
  </si>
  <si>
    <t>Savoirs associés</t>
  </si>
  <si>
    <t>S.07</t>
  </si>
  <si>
    <t>S.01</t>
  </si>
  <si>
    <t>S.05</t>
  </si>
  <si>
    <t>S.03</t>
  </si>
  <si>
    <t>S.06</t>
  </si>
  <si>
    <t>S.04</t>
  </si>
  <si>
    <t>S.02</t>
  </si>
  <si>
    <t>S.08</t>
  </si>
  <si>
    <t>S.09</t>
  </si>
  <si>
    <t>S.10</t>
  </si>
  <si>
    <t>S.11</t>
  </si>
  <si>
    <t>S.12</t>
  </si>
  <si>
    <t>S.13</t>
  </si>
  <si>
    <t>S.14</t>
  </si>
  <si>
    <t>S.15</t>
  </si>
  <si>
    <t>S.16</t>
  </si>
  <si>
    <t>Période 1</t>
  </si>
  <si>
    <t>S 01</t>
  </si>
  <si>
    <t>S 02</t>
  </si>
  <si>
    <t>S 03</t>
  </si>
  <si>
    <t>S 04</t>
  </si>
  <si>
    <t>S 05</t>
  </si>
  <si>
    <t>S 06</t>
  </si>
  <si>
    <t>S 07</t>
  </si>
  <si>
    <t>S 08</t>
  </si>
  <si>
    <t>S 09</t>
  </si>
  <si>
    <t>S 10</t>
  </si>
  <si>
    <t>S 11</t>
  </si>
  <si>
    <t>S 12</t>
  </si>
  <si>
    <t>S 13</t>
  </si>
  <si>
    <t>S 14</t>
  </si>
  <si>
    <t>S 15</t>
  </si>
  <si>
    <t>S 16</t>
  </si>
  <si>
    <t>X</t>
  </si>
  <si>
    <t>Unité</t>
  </si>
  <si>
    <t>CCF</t>
  </si>
  <si>
    <t>Tps</t>
  </si>
  <si>
    <t>x</t>
  </si>
  <si>
    <t>Commentaires sur la séquence</t>
  </si>
  <si>
    <t>Semaine</t>
  </si>
  <si>
    <t>Support(s)</t>
  </si>
  <si>
    <t>REPARATITION TEMPS</t>
  </si>
  <si>
    <t>DOC</t>
  </si>
  <si>
    <t>TAB</t>
  </si>
  <si>
    <t>INF</t>
  </si>
  <si>
    <t>TOTAL TEMPS</t>
  </si>
  <si>
    <t>S.00</t>
  </si>
  <si>
    <t>Test de positionnement</t>
  </si>
  <si>
    <t>S 00</t>
  </si>
  <si>
    <t>Rangement du classeur</t>
  </si>
  <si>
    <t>Présentation système du suivi individualisé - Evaluations</t>
  </si>
  <si>
    <t>Seconde professionnelle</t>
  </si>
  <si>
    <t>Répartition</t>
  </si>
  <si>
    <t>Seconde BAC PRO Cuisine</t>
  </si>
  <si>
    <t>Compétence(s) évaluée(s) en centre</t>
  </si>
  <si>
    <t xml:space="preserve">C1.1 :  </t>
  </si>
  <si>
    <t>Organiser la production</t>
  </si>
  <si>
    <t xml:space="preserve">Recueillir les informations et renseigner ou élaborer des documents relatifs à la production </t>
  </si>
  <si>
    <t xml:space="preserve">C1-1.1 </t>
  </si>
  <si>
    <t>Planifier son travail et celui de son équipe dans le temps et dans l'espace</t>
  </si>
  <si>
    <t xml:space="preserve">C1-1.2 </t>
  </si>
  <si>
    <t>Mettre en place le(s) poste(s) de travail pour la production</t>
  </si>
  <si>
    <t xml:space="preserve">C1-1.3 </t>
  </si>
  <si>
    <t>Entretenir les locaux et les matériels</t>
  </si>
  <si>
    <t xml:space="preserve">C1-1.4 </t>
  </si>
  <si>
    <t>Optimiser l'organisation de la production</t>
  </si>
  <si>
    <t xml:space="preserve">C1-1.5 </t>
  </si>
  <si>
    <t>C1-2 Maîtriser les bases de la cuisine</t>
  </si>
  <si>
    <t xml:space="preserve">C1-2 </t>
  </si>
  <si>
    <t>Réaliser les préparations préliminaires</t>
  </si>
  <si>
    <t xml:space="preserve">C1-2.1 </t>
  </si>
  <si>
    <t xml:space="preserve">C1-2.2 </t>
  </si>
  <si>
    <t>Tailler - découper</t>
  </si>
  <si>
    <t xml:space="preserve">C1-2.3 </t>
  </si>
  <si>
    <t>Décorer</t>
  </si>
  <si>
    <t xml:space="preserve">C1-2.4 </t>
  </si>
  <si>
    <t>Réaliser les marinades, les saumures et sirops</t>
  </si>
  <si>
    <t xml:space="preserve">C1-2.5 </t>
  </si>
  <si>
    <t>Réaliser les fonds, fumets, essences et glaces</t>
  </si>
  <si>
    <t xml:space="preserve">C1-2.6 </t>
  </si>
  <si>
    <t>C1-2.7</t>
  </si>
  <si>
    <t>Réaliser les grandes sauces  de base, les jus et les coulis</t>
  </si>
  <si>
    <t xml:space="preserve">C1-2.8 </t>
  </si>
  <si>
    <t>Réaliser les préparations de base</t>
  </si>
  <si>
    <t xml:space="preserve">C1-2.9 </t>
  </si>
  <si>
    <t>Réaliser les pâtes de base</t>
  </si>
  <si>
    <t xml:space="preserve">C1-2.10 </t>
  </si>
  <si>
    <t xml:space="preserve">Mettre en œuvre les cuissons de base </t>
  </si>
  <si>
    <t xml:space="preserve">C1-2.11 </t>
  </si>
  <si>
    <t>Cuisiner</t>
  </si>
  <si>
    <t xml:space="preserve">C1-3 </t>
  </si>
  <si>
    <t>Réaliser les potages</t>
  </si>
  <si>
    <t xml:space="preserve">C1-3.1 </t>
  </si>
  <si>
    <t>Réaliser les hors d'œuvre froids et chauds</t>
  </si>
  <si>
    <t xml:space="preserve">C1-3.2 </t>
  </si>
  <si>
    <t>Produire des mets à base de poissons, coquillages, crustacés, mollusques</t>
  </si>
  <si>
    <t xml:space="preserve">C1-3.3 </t>
  </si>
  <si>
    <t>Produire des mets à base de viandes, volailles, gibiers, abats,œufs</t>
  </si>
  <si>
    <t xml:space="preserve">C1-3.4 </t>
  </si>
  <si>
    <t>Réaliser les garnitures d'accompagnement</t>
  </si>
  <si>
    <t xml:space="preserve">C1-3.5 </t>
  </si>
  <si>
    <t xml:space="preserve">Réaliser les pâtisseries </t>
  </si>
  <si>
    <t xml:space="preserve">C1-3.6 </t>
  </si>
  <si>
    <t xml:space="preserve">Optimiser la production </t>
  </si>
  <si>
    <t xml:space="preserve">C1-3.7 </t>
  </si>
  <si>
    <t>UP.?</t>
  </si>
  <si>
    <t>Dresser et distribuer les préparations</t>
  </si>
  <si>
    <t xml:space="preserve">C1-4 </t>
  </si>
  <si>
    <t>Dresser et mettre en valeur les préparations</t>
  </si>
  <si>
    <t xml:space="preserve">C1-4.1 </t>
  </si>
  <si>
    <t>Distribuer la production</t>
  </si>
  <si>
    <t xml:space="preserve">C1-4.2 </t>
  </si>
  <si>
    <t>Pôle de compétences n°1 : Organisation et production culinaire</t>
  </si>
  <si>
    <t>Pôle de compétences n°2 : Communication et commercialisation</t>
  </si>
  <si>
    <t>UP.</t>
  </si>
  <si>
    <t>Entretenir des relations professionnelles</t>
  </si>
  <si>
    <t xml:space="preserve">C2-1 </t>
  </si>
  <si>
    <t>Communiquer au sein d'une équipe, de la structure</t>
  </si>
  <si>
    <t xml:space="preserve">C2-1.1 </t>
  </si>
  <si>
    <t>Communiquer avec les fournisseurs, les tiers</t>
  </si>
  <si>
    <t xml:space="preserve">C2-1.2 </t>
  </si>
  <si>
    <t xml:space="preserve">Commnuniquer à des fins commerciales </t>
  </si>
  <si>
    <t xml:space="preserve">C2-2 </t>
  </si>
  <si>
    <t>Communiquer avant le service avec le personnel de salle</t>
  </si>
  <si>
    <t xml:space="preserve">C2-2.1 </t>
  </si>
  <si>
    <t>Communiquer en situation de service</t>
  </si>
  <si>
    <t xml:space="preserve">C2-2.2 </t>
  </si>
  <si>
    <t>Communiquer avec la clientèle</t>
  </si>
  <si>
    <t xml:space="preserve">C2-2.3 </t>
  </si>
  <si>
    <t xml:space="preserve">Gérer les réclamations et les objections éventuelles </t>
  </si>
  <si>
    <t xml:space="preserve">C2-2.4 </t>
  </si>
  <si>
    <t>Pôle de compétences n°3 : Animation d'équipe en restauration</t>
  </si>
  <si>
    <t>Animer une équipe</t>
  </si>
  <si>
    <t xml:space="preserve">C3-1 </t>
  </si>
  <si>
    <t>Optimiser les performances de l'équipe</t>
  </si>
  <si>
    <t xml:space="preserve">C3-2 </t>
  </si>
  <si>
    <t xml:space="preserve">Adopter et faire adopter une attitude et un comportement professionnels </t>
  </si>
  <si>
    <t xml:space="preserve">C3-1.1 </t>
  </si>
  <si>
    <t>Appliquer et faire appliquer les plannings de service</t>
  </si>
  <si>
    <t xml:space="preserve">C3-1.2 </t>
  </si>
  <si>
    <t>S'inscrire (ou inscrire le personnel sous sa responsabilité) dans un dispositif de formation continue tout au long de la vie</t>
  </si>
  <si>
    <t xml:space="preserve">C3-1.3 </t>
  </si>
  <si>
    <t>Gérer les aléas de fonctionnement liés au personnel</t>
  </si>
  <si>
    <t xml:space="preserve">C3-1.4 </t>
  </si>
  <si>
    <t>C3-2.1</t>
  </si>
  <si>
    <t>Analyser les écarts entre le prévisionnel et le réalisé avec l'aide de son supérieur hiérarchique</t>
  </si>
  <si>
    <t xml:space="preserve">C3-2.2 </t>
  </si>
  <si>
    <t xml:space="preserve">Proposer et/ou mettre en œuvre les actions d'optimisation et/ou correctives </t>
  </si>
  <si>
    <t xml:space="preserve">C3-2.3 </t>
  </si>
  <si>
    <t xml:space="preserve">Rendre compte du suivi de son activité et de ses résultats </t>
  </si>
  <si>
    <t xml:space="preserve">C3-3 </t>
  </si>
  <si>
    <t>Produire une synthèse écrite</t>
  </si>
  <si>
    <t xml:space="preserve">C3-3.1 </t>
  </si>
  <si>
    <t>Présenter oralement la synthèse</t>
  </si>
  <si>
    <t xml:space="preserve">C3-3.2 </t>
  </si>
  <si>
    <t>Pôle de compétences n°4 : Gestion des approvisionnements en restauration</t>
  </si>
  <si>
    <t>Recenser les besoins d'approvisionnement</t>
  </si>
  <si>
    <t xml:space="preserve">C4-1 </t>
  </si>
  <si>
    <t>Déterminer les besoins en consommables en fonction de l'activité prévue</t>
  </si>
  <si>
    <t xml:space="preserve">C4-1.1 </t>
  </si>
  <si>
    <t>Participer à l'élaboration d'un cahier des charges</t>
  </si>
  <si>
    <t xml:space="preserve">C4-1.2 </t>
  </si>
  <si>
    <t>Participer à la planification des commandes et des livraisons</t>
  </si>
  <si>
    <t xml:space="preserve">C4-1.3 </t>
  </si>
  <si>
    <t>Renseigner les documents d'approvisionnements</t>
  </si>
  <si>
    <t xml:space="preserve">C4-1.4 </t>
  </si>
  <si>
    <t>Contrôler les mouvements de stocks</t>
  </si>
  <si>
    <t xml:space="preserve">C4-2 </t>
  </si>
  <si>
    <t xml:space="preserve">C4-2.1 </t>
  </si>
  <si>
    <t xml:space="preserve">Réceptionner et contrôler les produits livrés </t>
  </si>
  <si>
    <t>Réaliser les opérations de déconditionnement et de conditionnement</t>
  </si>
  <si>
    <t xml:space="preserve">C4-2.2 </t>
  </si>
  <si>
    <t>Stocker les produits</t>
  </si>
  <si>
    <t xml:space="preserve">C4-2.3 </t>
  </si>
  <si>
    <t>Mettre à jour les stocks en utilisant les documents et outils de gestion appropriés</t>
  </si>
  <si>
    <t xml:space="preserve">C4-2.4 </t>
  </si>
  <si>
    <t>Réaliser un inventaire</t>
  </si>
  <si>
    <t xml:space="preserve">C4-2.5 </t>
  </si>
  <si>
    <t xml:space="preserve">C4-2.6 </t>
  </si>
  <si>
    <t>Maîtriser les coûts</t>
  </si>
  <si>
    <t xml:space="preserve">C4-3 </t>
  </si>
  <si>
    <t>Participer à la régulation des consommations des denrées et des boissons</t>
  </si>
  <si>
    <t xml:space="preserve">C4-3.1 </t>
  </si>
  <si>
    <t>Améliorer la productivité</t>
  </si>
  <si>
    <t xml:space="preserve">C4-3.2 </t>
  </si>
  <si>
    <t>Contribuer à  la maîtrise des frais généraux liés à l'activité</t>
  </si>
  <si>
    <t xml:space="preserve">C4-3.3 </t>
  </si>
  <si>
    <t>Calculer et analyser les écarts entre le prévisionnel et le réalisé</t>
  </si>
  <si>
    <t xml:space="preserve">C4-3.4  </t>
  </si>
  <si>
    <t>Exploiter des outils de gestion</t>
  </si>
  <si>
    <t xml:space="preserve">C4-3.5 </t>
  </si>
  <si>
    <t>Analyser les ventes</t>
  </si>
  <si>
    <t xml:space="preserve">C4-4 </t>
  </si>
  <si>
    <t>Contribuer à la fixation des prix</t>
  </si>
  <si>
    <t xml:space="preserve">C4-4.1 </t>
  </si>
  <si>
    <t>Suivre le chiffre d'affaires, la fréquentation, l'addition moyenne</t>
  </si>
  <si>
    <t xml:space="preserve">C4-4.2 </t>
  </si>
  <si>
    <t>Mesurer la contribution des plats à la marge brute</t>
  </si>
  <si>
    <t xml:space="preserve">C4-4.3 </t>
  </si>
  <si>
    <t>Gérer les invendus</t>
  </si>
  <si>
    <t xml:space="preserve">C4-4.4 </t>
  </si>
  <si>
    <t>Mesurer la réaction face à l'offre "prix"</t>
  </si>
  <si>
    <t xml:space="preserve">C4-4.5 </t>
  </si>
  <si>
    <t>Mesurer et analyser les écarts entre le prévisionnel et le réalisé</t>
  </si>
  <si>
    <t xml:space="preserve">C4-4.6 </t>
  </si>
  <si>
    <t>Pôle de compétences n°5 : Démarche qualité en restauration</t>
  </si>
  <si>
    <t xml:space="preserve">Appliquer la démarche qualité </t>
  </si>
  <si>
    <t xml:space="preserve">C5-1 </t>
  </si>
  <si>
    <t xml:space="preserve">C5-1.1 </t>
  </si>
  <si>
    <t>Respecter les dispositions réglementaires, les règles d'hygiène, de santé et de sécurité</t>
  </si>
  <si>
    <t xml:space="preserve">C5-1.2 </t>
  </si>
  <si>
    <t>Intégrer les dimensions liées à l'environnement et au développement durable dans sa pratique professionnelle</t>
  </si>
  <si>
    <t xml:space="preserve">C5-1.3 </t>
  </si>
  <si>
    <t>Appliquer des principes de nutrition et de diététique</t>
  </si>
  <si>
    <t xml:space="preserve">C5-1.4 </t>
  </si>
  <si>
    <t>Maintenir la qualité globale</t>
  </si>
  <si>
    <t xml:space="preserve">C5-2 </t>
  </si>
  <si>
    <t xml:space="preserve"> Contrôler la qualité sanitaire des matières premières et de sproductions</t>
  </si>
  <si>
    <t>C5-2.1</t>
  </si>
  <si>
    <t>Contrôler la qualité organoleptique  des matières premières et de sproductions</t>
  </si>
  <si>
    <t xml:space="preserve">C5-2.2 </t>
  </si>
  <si>
    <t>Contrôler la qualité marchande des matières premières et des productions</t>
  </si>
  <si>
    <t xml:space="preserve">C5-2.3 </t>
  </si>
  <si>
    <t>Gérer les aléas liés aux défauts de qualité</t>
  </si>
  <si>
    <t xml:space="preserve">C5-2.4 </t>
  </si>
  <si>
    <t xml:space="preserve">S'inscrire dans une démarche de veille, de recherche et de développement </t>
  </si>
  <si>
    <t xml:space="preserve">C5-2.5 </t>
  </si>
  <si>
    <t>COMPÉTENCES TERMINALE &amp; INTERMÉDIAIRE</t>
  </si>
  <si>
    <t>Baccalauréat Professionnel cuisine</t>
  </si>
  <si>
    <t xml:space="preserve">    Baccalauréat Professionnel cuisine - diplôme intermédiaire BEP restauration</t>
  </si>
  <si>
    <t>Année scolaire 2011 / 2012</t>
  </si>
  <si>
    <t>Objectif de la séquence (module) :</t>
  </si>
  <si>
    <t>TK</t>
  </si>
  <si>
    <t>TA</t>
  </si>
  <si>
    <t>TP</t>
  </si>
  <si>
    <t>Modalité</t>
  </si>
  <si>
    <t>TN</t>
  </si>
  <si>
    <t>Période 0</t>
  </si>
  <si>
    <t>Apprêter les matières premières</t>
  </si>
  <si>
    <t>Réaliser les liaisons</t>
  </si>
  <si>
    <t>compléter mon livret d'accompagnement personnalisé</t>
  </si>
  <si>
    <t>découvrir les locaux professionnels</t>
  </si>
  <si>
    <t>prendre connaissance du règlement intérieur</t>
  </si>
  <si>
    <t xml:space="preserve">appréhender l'organisation de l'année scolaire et </t>
  </si>
  <si>
    <t>...du cursus trois ans</t>
  </si>
  <si>
    <t>Gest. App.</t>
  </si>
  <si>
    <t>Scienc. App.</t>
  </si>
  <si>
    <t>Technologie</t>
  </si>
  <si>
    <t>C1-1. ORGANISER la production</t>
  </si>
  <si>
    <t>Recueillir les informations et renseigner ou élaborer des documents relatifs à la production</t>
  </si>
  <si>
    <t>Mettre en place le(les) poste(s) de travail pour la production</t>
  </si>
  <si>
    <t>C1-2. MAÎTRISER les bases de la cuisine</t>
  </si>
  <si>
    <t>Planifier son travail et celui de son équipe dans le temps et dans l’espace</t>
  </si>
  <si>
    <t xml:space="preserve"> C1-4. DRESSER et DISTRIBUER les préparations</t>
  </si>
  <si>
    <t>C2-2. COMMUNIQUER à des fins commerciales</t>
  </si>
  <si>
    <t>C3-1. ANIMER une équipe</t>
  </si>
  <si>
    <t>C3-2. Optimiser les performances de l’équipe</t>
  </si>
  <si>
    <t>C3-3. Rendre compte du suivi de son activité et de ses résultats</t>
  </si>
  <si>
    <t xml:space="preserve">C4-1 RECENSER les besoins d’approvisionnement </t>
  </si>
  <si>
    <t xml:space="preserve">C4-2. CONTRÔLER les mouvements de stock </t>
  </si>
  <si>
    <t xml:space="preserve">C4-3. MAITRÎSER les coûts </t>
  </si>
  <si>
    <t xml:space="preserve">C4-4. ANALYSER les ventes </t>
  </si>
  <si>
    <t xml:space="preserve">C5-1. APPLIQUER la démarche qualité </t>
  </si>
  <si>
    <t xml:space="preserve">C5-2. MAINTENIR la qualité globale </t>
  </si>
  <si>
    <t>Tailler, découper</t>
  </si>
  <si>
    <t>Réaliser les marinades, saumures et sirops</t>
  </si>
  <si>
    <t>Réaliser les  fonds, fumets, essences et glaces</t>
  </si>
  <si>
    <t xml:space="preserve">C1-2.7 </t>
  </si>
  <si>
    <t>Réaliser les grandes sauces de base, les jus et les coulis</t>
  </si>
  <si>
    <t>Réaliser les préparations de base (farces, purées, beurres, appareils et crèmes)</t>
  </si>
  <si>
    <t xml:space="preserve">Réaliser les pâtes de base </t>
  </si>
  <si>
    <t>Mettre en œuvre les cuissons de base</t>
  </si>
  <si>
    <t>GA</t>
  </si>
  <si>
    <t>SA</t>
  </si>
  <si>
    <t>Atelier TP/AE</t>
  </si>
  <si>
    <t>Réaliser les hors d’œuvre froids et chauds</t>
  </si>
  <si>
    <t xml:space="preserve">C1-3.2  </t>
  </si>
  <si>
    <t xml:space="preserve">Produire des mets à base de viandes, volailles, gibiers, abats, œufs </t>
  </si>
  <si>
    <t>Réaliser les garnitures d’accompagnement</t>
  </si>
  <si>
    <t xml:space="preserve">C1-3.5  </t>
  </si>
  <si>
    <t>Réaliser les pâtisseries</t>
  </si>
  <si>
    <t>Optimiser la production</t>
  </si>
  <si>
    <t>Communiquer au sein d’une équipe, de la structure</t>
  </si>
  <si>
    <t>C2-1 .2</t>
  </si>
  <si>
    <t>Communiquer avant le service avec le personnel de salle : argumenter et orienter la vente, promouvoir des produits, des plats</t>
  </si>
  <si>
    <t>Communiquer en situation de service : répondre aux annonces, suivre les commandes</t>
  </si>
  <si>
    <t>Communiquer avec la clientèle : 
recueillir les besoins et attentes de la clientèle, proposer des conseils à la clientèle, argumenter en termes commerciaux</t>
  </si>
  <si>
    <t>C2-2.3</t>
  </si>
  <si>
    <t>Gérer les réclamations et les objections éventuelles</t>
  </si>
  <si>
    <t>Adopter et faire adopter une attitude et un comportement professionnels</t>
  </si>
  <si>
    <t>S’inscrire (et inscrire le personnel sous sa responsabilité) dans un principe de formation continue tout au long de la vie et/ou de projet de déroulement de carrière</t>
  </si>
  <si>
    <t xml:space="preserve">C3-2.1 </t>
  </si>
  <si>
    <t>Analyser les écarts entre le prévisionnel et le réalisé avec l’aide de son supérieur hiérarchique</t>
  </si>
  <si>
    <t>Proposer et/ou mettre en œuvre les actions d’optimisation et/ou correctives</t>
  </si>
  <si>
    <t xml:space="preserve">Évaluer son travail et/ou celui de son équipe </t>
  </si>
  <si>
    <t>Déterminer les besoins en consommables et en petits matériels en fonction de l’activité prévue</t>
  </si>
  <si>
    <t>Participer à l’élaboration d’un cahier des charges (qualité et prix des produits)</t>
  </si>
  <si>
    <t>Renseigner les documents d’approvisionnement</t>
  </si>
  <si>
    <t>Réceptionner et contrôler les produits livrés (sur un plan quantitatif et qualitatif)</t>
  </si>
  <si>
    <t>Repérer et traiter les anomalies dans la gestion des stocks et des matériels de stockage</t>
  </si>
  <si>
    <t xml:space="preserve">C4-3.1  </t>
  </si>
  <si>
    <t xml:space="preserve">C4-3.2  </t>
  </si>
  <si>
    <t>Contribuer à la maîtrise des frais généraux liés à l’activité</t>
  </si>
  <si>
    <t>Calculer et analyser les écarts de coûts entre le prévisionnel et le réalisé</t>
  </si>
  <si>
    <t>Mesurer et analyser les écarts du chiffre d’affaires entre le prévisionnel et le réalisé</t>
  </si>
  <si>
    <t>Intégrer les dimensions liées à l’environnement et au développement durable dans sa pratique professionnelle</t>
  </si>
  <si>
    <t>Respecter les dispositions réglementaires, les règles d’hygiène, de santé et de sécurité</t>
  </si>
  <si>
    <t>C5-1.2</t>
  </si>
  <si>
    <t>Être à l’écoute de la clientèle</t>
  </si>
  <si>
    <t>Contrôler la qualité sanitaire des matières premières et des productions</t>
  </si>
  <si>
    <t xml:space="preserve">C5-2.1 </t>
  </si>
  <si>
    <t>Contrôler la qualité organoleptique des matières premières et des productions</t>
  </si>
  <si>
    <t>S’inscrire dans une démarche de veille, de recherche et de développement (innovation, créativité, …)</t>
  </si>
  <si>
    <t>Répartition des savoirs à réaliser en équipe pluridisciplinaire</t>
  </si>
  <si>
    <t>Savoirs abordés en centre : Seconde Professionnelle</t>
  </si>
  <si>
    <t>Savoirs abordés en centre : Première Professionnelle</t>
  </si>
  <si>
    <t>Savoirs abordés en centre : Terminale Professionnelle</t>
  </si>
  <si>
    <t>Compétences abordées en 2de professionnelle</t>
  </si>
  <si>
    <t>Compétence(s) évaluée(s) en milieu professionnel</t>
  </si>
  <si>
    <t>Vacances scolaires</t>
  </si>
  <si>
    <t xml:space="preserve">Périodes CCF diplôme intermédiaire </t>
  </si>
  <si>
    <t>Plages possibles de PFMP</t>
  </si>
  <si>
    <t xml:space="preserve">Périodes CCF bac pro 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</si>
  <si>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</si>
  <si>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</si>
  <si>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</si>
  <si>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</si>
  <si>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</si>
  <si>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</si>
  <si>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</si>
  <si>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</si>
  <si>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</si>
  <si>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</si>
  <si>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</si>
  <si>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ANNEE</t>
  </si>
  <si>
    <t>année 1                2nde pro</t>
  </si>
  <si>
    <t>*</t>
  </si>
  <si>
    <t>3 sem.</t>
  </si>
  <si>
    <t>Exploit. PFMP</t>
  </si>
  <si>
    <r>
      <t>année 2                  1</t>
    </r>
    <r>
      <rPr>
        <b/>
        <vertAlign val="superscript"/>
        <sz val="10"/>
        <rFont val="Calibri"/>
        <family val="2"/>
      </rPr>
      <t>ère</t>
    </r>
    <r>
      <rPr>
        <b/>
        <sz val="10"/>
        <rFont val="Calibri"/>
        <family val="2"/>
      </rPr>
      <t xml:space="preserve">  pro</t>
    </r>
  </si>
  <si>
    <t>4 à 6 semaines</t>
  </si>
  <si>
    <r>
      <rPr>
        <b/>
        <sz val="10"/>
        <rFont val="Calibri"/>
        <family val="2"/>
      </rPr>
      <t xml:space="preserve">CCF E32-S1 </t>
    </r>
    <r>
      <rPr>
        <sz val="10"/>
        <rFont val="Calibri"/>
        <family val="2"/>
      </rPr>
      <t>(PSE)</t>
    </r>
  </si>
  <si>
    <t>année 3                  Term pro</t>
  </si>
  <si>
    <t>5 jours immersion dans l'environnement professionnel</t>
  </si>
  <si>
    <t>E1 épreuves scientifique et technique</t>
  </si>
  <si>
    <t>2 h fin 1ier sem classe de 1ère 20 points. Technologie et SA chacune sur 20 pts</t>
  </si>
  <si>
    <t xml:space="preserve">E21 – Sous-épreuve de gestion appliquée </t>
  </si>
  <si>
    <t xml:space="preserve">E22 – Sous-épreuve de présentation du dossier professionnel </t>
  </si>
  <si>
    <t>Le candidat procède ensuite à l’évaluation de son travail et de celui de son commis en sa présence, à partir d’une grille mise à sa disposition, et la remet au jury. - 80 pts.</t>
  </si>
  <si>
    <t>évaluation en PFMP à la fin de la PF de la classe de terminale 40 pts.</t>
  </si>
  <si>
    <t xml:space="preserve">E32 – Sous-épreuve de Prévention Santé Environnement </t>
  </si>
  <si>
    <t>classe de terminale 8 points</t>
  </si>
  <si>
    <t>S. 12</t>
  </si>
  <si>
    <t>S. 13</t>
  </si>
  <si>
    <t>S. 14</t>
  </si>
  <si>
    <t>S. 15</t>
  </si>
  <si>
    <t>S. 16</t>
  </si>
  <si>
    <t>PLANNING DES SEQUENCES SECONDE PROFESSIONNELLE</t>
  </si>
  <si>
    <t>Optimiser l’organisation de la production</t>
  </si>
  <si>
    <t>COMPÉTENCES OPERATIONNELLES                             / SAVOIRS ASSOCIÉS</t>
  </si>
  <si>
    <t xml:space="preserve"> C1-3. CUISINER</t>
  </si>
  <si>
    <t>C2-1. ENTRETENIR des relations professionnelles</t>
  </si>
  <si>
    <r>
      <t>MISE EN RELATION DES COMPETENCES OP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</rPr>
      <t>RATIONNELES ET                     DES SAVOIRS ASSOCI</t>
    </r>
    <r>
      <rPr>
        <b/>
        <sz val="14"/>
        <rFont val="Calibri"/>
        <family val="2"/>
      </rPr>
      <t>ÉS</t>
    </r>
  </si>
  <si>
    <t>S.01 = première séquence d'apprentissage (voir planning des séquences)</t>
  </si>
  <si>
    <t>Seconde Bac Cuis</t>
  </si>
  <si>
    <t>Prem. Bac cuis</t>
  </si>
  <si>
    <t>Term. Bac cuis</t>
  </si>
  <si>
    <t>Atelier = TP / APS et Taet/ou Atelier expérimental</t>
  </si>
  <si>
    <t>indiquer ici le nbr d'heures /sem enseignement pro (TP/TK/Gestion/SA) :</t>
  </si>
  <si>
    <r>
      <rPr>
        <sz val="8"/>
        <color indexed="8"/>
        <rFont val="Calibri"/>
        <family val="2"/>
      </rPr>
      <t>É</t>
    </r>
    <r>
      <rPr>
        <sz val="8"/>
        <color indexed="8"/>
        <rFont val="Arial"/>
        <family val="2"/>
      </rPr>
      <t>valuer son travail et/ou celui de son équipe</t>
    </r>
  </si>
  <si>
    <t>Repèrer et traiter les anomalies dans la gestion des stocks et des matériels de stockage</t>
  </si>
  <si>
    <t>LISTING DES COMPÉTENCES</t>
  </si>
  <si>
    <t>EPLE</t>
  </si>
  <si>
    <t>PFMP</t>
  </si>
  <si>
    <t>LIEUX</t>
  </si>
  <si>
    <t>Taux implication/ séquence</t>
  </si>
  <si>
    <t>Conversion en sem.</t>
  </si>
  <si>
    <t>Objectif séquence :</t>
  </si>
  <si>
    <t>VP</t>
  </si>
  <si>
    <t>CE</t>
  </si>
  <si>
    <t>Gr.</t>
  </si>
  <si>
    <t>Activités en groupe</t>
  </si>
  <si>
    <t>Activité en classe entière</t>
  </si>
  <si>
    <t>Savoirs ass.</t>
  </si>
  <si>
    <t>Activités pro.</t>
  </si>
  <si>
    <t>Compétences opérationnelles et Savoirs associés</t>
  </si>
  <si>
    <t>Séquence</t>
  </si>
  <si>
    <t>CE = heures en classe entière</t>
  </si>
  <si>
    <t>Gr. = heure en effectif réduit</t>
  </si>
  <si>
    <t>TAB = tableau blanc</t>
  </si>
  <si>
    <t>VP = vidéoprojecteur</t>
  </si>
  <si>
    <t>TBI</t>
  </si>
  <si>
    <t>TBI = tableau blanc intéractif</t>
  </si>
  <si>
    <t>INF = utilisation de l'outil informatique (par l'élève)</t>
  </si>
  <si>
    <t>Activités pratiques</t>
  </si>
  <si>
    <t>Modalités pédagogiques developpés</t>
  </si>
  <si>
    <t xml:space="preserve">     28 semaines en EPLE</t>
  </si>
  <si>
    <t xml:space="preserve">     6 semaines de PFMP</t>
  </si>
  <si>
    <t xml:space="preserve">     1 sem. d'immersion en MP</t>
  </si>
  <si>
    <t>28 semaines d'enseignement</t>
  </si>
  <si>
    <t>24 semaines d'enseignement</t>
  </si>
  <si>
    <t>22 semaines d'enseignement</t>
  </si>
  <si>
    <t>Taux de compétences abordées en 2de professionnelle</t>
  </si>
  <si>
    <t>Période 2</t>
  </si>
  <si>
    <t>nomenclature des épreuves CCF du bac pro CSR :</t>
  </si>
  <si>
    <t>E11 – Sous-épreuve de technologie E12 Sous-épreuve de sciences appliquées</t>
  </si>
  <si>
    <r>
      <t xml:space="preserve">CCF E1 </t>
    </r>
    <r>
      <rPr>
        <b/>
        <sz val="10"/>
        <color indexed="53"/>
        <rFont val="Calibri"/>
        <family val="2"/>
      </rPr>
      <t>S2</t>
    </r>
    <r>
      <rPr>
        <b/>
        <sz val="10"/>
        <rFont val="Calibri"/>
        <family val="2"/>
      </rPr>
      <t xml:space="preserve"> (technologie + sciences applioquées)</t>
    </r>
  </si>
  <si>
    <r>
      <t xml:space="preserve">CCF E21 </t>
    </r>
    <r>
      <rPr>
        <b/>
        <sz val="10"/>
        <color indexed="53"/>
        <rFont val="Calibri"/>
        <family val="2"/>
      </rPr>
      <t>S2</t>
    </r>
    <r>
      <rPr>
        <b/>
        <sz val="10"/>
        <rFont val="Calibri"/>
        <family val="2"/>
      </rPr>
      <t xml:space="preserve"> (gestion appliquée)</t>
    </r>
  </si>
  <si>
    <r>
      <t xml:space="preserve">CCF E22 </t>
    </r>
    <r>
      <rPr>
        <b/>
        <sz val="10"/>
        <color indexed="53"/>
        <rFont val="Calibri"/>
        <family val="2"/>
      </rPr>
      <t>S2</t>
    </r>
    <r>
      <rPr>
        <b/>
        <sz val="10"/>
        <rFont val="Calibri"/>
        <family val="2"/>
      </rPr>
      <t xml:space="preserve"> (dossier professionnel)</t>
    </r>
  </si>
  <si>
    <r>
      <t>CCF E31-</t>
    </r>
    <r>
      <rPr>
        <b/>
        <sz val="10"/>
        <color indexed="53"/>
        <rFont val="Calibri"/>
        <family val="2"/>
      </rPr>
      <t>S2</t>
    </r>
  </si>
  <si>
    <r>
      <rPr>
        <b/>
        <sz val="10"/>
        <rFont val="Calibri"/>
        <family val="2"/>
      </rPr>
      <t>CCF E32-</t>
    </r>
    <r>
      <rPr>
        <b/>
        <sz val="10"/>
        <color indexed="53"/>
        <rFont val="Calibri"/>
        <family val="2"/>
      </rPr>
      <t>S2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(PSE)</t>
    </r>
  </si>
  <si>
    <r>
      <rPr>
        <b/>
        <sz val="10"/>
        <rFont val="Calibri"/>
        <family val="2"/>
      </rPr>
      <t>E31-</t>
    </r>
    <r>
      <rPr>
        <b/>
        <sz val="10"/>
        <color indexed="18"/>
        <rFont val="Calibri"/>
        <family val="2"/>
      </rPr>
      <t xml:space="preserve">S3 </t>
    </r>
    <r>
      <rPr>
        <sz val="8"/>
        <rFont val="Calibri"/>
        <family val="2"/>
      </rPr>
      <t>(PFMP)</t>
    </r>
  </si>
  <si>
    <r>
      <t xml:space="preserve">une séquence correspond à un enchainement de plusieurs séances pédagogiques (TA/TP/TK et SA/GA ) contextualisées dans </t>
    </r>
    <r>
      <rPr>
        <b/>
        <u val="single"/>
        <sz val="10"/>
        <rFont val="Calibri"/>
        <family val="2"/>
      </rPr>
      <t>la même situation</t>
    </r>
    <r>
      <rPr>
        <b/>
        <sz val="10"/>
        <rFont val="Calibri"/>
        <family val="2"/>
      </rPr>
      <t xml:space="preserve"> professionnelle (ex." </t>
    </r>
    <r>
      <rPr>
        <b/>
        <i/>
        <sz val="10"/>
        <rFont val="Calibri"/>
        <family val="2"/>
      </rPr>
      <t>vous êtes commis au sein de la Brasserie des Lilas située au cœur d'une grande métropole du Nord de la France...</t>
    </r>
    <r>
      <rPr>
        <b/>
        <sz val="10"/>
        <rFont val="Calibri"/>
        <family val="2"/>
      </rPr>
      <t>"</t>
    </r>
  </si>
  <si>
    <r>
      <rPr>
        <sz val="8"/>
        <color indexed="8"/>
        <rFont val="Calibri"/>
        <family val="2"/>
      </rPr>
      <t>Ê</t>
    </r>
    <r>
      <rPr>
        <sz val="8"/>
        <color indexed="8"/>
        <rFont val="Arial"/>
        <family val="2"/>
      </rPr>
      <t>tre à l'écoute de la clientèle</t>
    </r>
  </si>
  <si>
    <t>Lycée</t>
  </si>
  <si>
    <t>entreprise</t>
  </si>
  <si>
    <t>SE</t>
  </si>
  <si>
    <t>PREM</t>
  </si>
  <si>
    <t>TERM</t>
  </si>
  <si>
    <t>légende autoévaluation :</t>
  </si>
  <si>
    <t>Compétences abordées sur le cursus de formation</t>
  </si>
  <si>
    <t>Compétences abordées pendant l'année de seconde professionnelle</t>
  </si>
  <si>
    <t>Compétences abordées pendant l'année de première professionnelle</t>
  </si>
  <si>
    <t>Compétences abordées pendant l'année de terminale professionnelle</t>
  </si>
  <si>
    <t>cadre privé</t>
  </si>
  <si>
    <t>①</t>
  </si>
  <si>
    <t>②</t>
  </si>
  <si>
    <t>③</t>
  </si>
  <si>
    <t>COMPÉTENCES TERMINALES &amp; INTERMÉDIAIRES</t>
  </si>
  <si>
    <t>répartition des compétences sur le cursus de formation</t>
  </si>
  <si>
    <t>PORTFOLIO DE FORMATION</t>
  </si>
  <si>
    <t>Compétences et techniques en organisation et production culinaire</t>
  </si>
  <si>
    <t>FONCTIONS</t>
  </si>
  <si>
    <t>Peser et mesurer</t>
  </si>
  <si>
    <t>Laver  et éplucher les légumes</t>
  </si>
  <si>
    <t>Préparer persil  en branches, pluche de cerfeuil</t>
  </si>
  <si>
    <t>Concasser et hacher persil, ail</t>
  </si>
  <si>
    <t>Clouter un oignon, préparer un bouquet garni</t>
  </si>
  <si>
    <t>Trier du cresson</t>
  </si>
  <si>
    <t>Brûler des demi oignons</t>
  </si>
  <si>
    <t xml:space="preserve">Canneler des fruits ou des agrumes </t>
  </si>
  <si>
    <t>Historier des agrumes</t>
  </si>
  <si>
    <t>Émincer les légumes</t>
  </si>
  <si>
    <t>Tailler en mirepoix, brunoise, bâtonnets</t>
  </si>
  <si>
    <t>Tailler en julienne, en paysanne</t>
  </si>
  <si>
    <t>Utiliser une mandoline et ou un robot</t>
  </si>
  <si>
    <t>Ciseler oignons, laitue</t>
  </si>
  <si>
    <t>Escaloper des champignons</t>
  </si>
  <si>
    <t>Monder des tomates, concasser</t>
  </si>
  <si>
    <t>Préparer de la mie de pain, de la chapelure</t>
  </si>
  <si>
    <t>Paner à l’anglaise</t>
  </si>
  <si>
    <t>Tailler des croûtons, des canapés</t>
  </si>
  <si>
    <t>Râper et tamiser du gruyère</t>
  </si>
  <si>
    <t>Clarifier les œufs</t>
  </si>
  <si>
    <t>Plier, découper, graisser du papier sulfurisé</t>
  </si>
  <si>
    <t>Passer au chinois, passer à l’étamine</t>
  </si>
  <si>
    <t>Gratter et laver des moules</t>
  </si>
  <si>
    <t>Refroidir réglementairement une préparation</t>
  </si>
  <si>
    <t>Habiller des poissons, plats ronds</t>
  </si>
  <si>
    <t>Détailler des poissons en darnes et tronçons</t>
  </si>
  <si>
    <t>Plaquer les poissons</t>
  </si>
  <si>
    <t>Habiller et brider des volailles pour rôtir</t>
  </si>
  <si>
    <t>Brider en entrée</t>
  </si>
  <si>
    <t>Préparer des abattis de volaille</t>
  </si>
  <si>
    <t>Détailler des lardons</t>
  </si>
  <si>
    <t>Lever des segments d’agrumes</t>
  </si>
  <si>
    <t>Chemiser un moule</t>
  </si>
  <si>
    <t>Tourner différents légumes</t>
  </si>
  <si>
    <t>Lever à la cuillère à racine</t>
  </si>
  <si>
    <t>Dépouiller une queue de lotte</t>
  </si>
  <si>
    <t>Ouvrir et ébarber des moules</t>
  </si>
  <si>
    <t>Décortiquer des crevettes</t>
  </si>
  <si>
    <t>Ficeler une viande</t>
  </si>
  <si>
    <t>Détailler de la viande en morceaux</t>
  </si>
  <si>
    <t>Hacher de la viande au couteau</t>
  </si>
  <si>
    <t>Peler et ou monder un poivron</t>
  </si>
  <si>
    <t>Détailler des escalopes de poisson</t>
  </si>
  <si>
    <t>Façonner à la cuillère des quenelles, sorbets</t>
  </si>
  <si>
    <t>Préparer un gigot</t>
  </si>
  <si>
    <t>Ouvrir des soles pour Colbert</t>
  </si>
  <si>
    <t>Désosser une épaule d’agneau</t>
  </si>
  <si>
    <t>Préparer des jambonnettes de volaille</t>
  </si>
  <si>
    <t>Tourner, escaloper des fonds d’artichaut</t>
  </si>
  <si>
    <t>Tourner des têtes de champignons</t>
  </si>
  <si>
    <t>Lever les filets de poissons (sole)</t>
  </si>
  <si>
    <t>Habiller un carré d’agneau, veau, porc</t>
  </si>
  <si>
    <t>Découper à cru des volailles 4 portions</t>
  </si>
  <si>
    <t>Découper à cru 8 portions</t>
  </si>
  <si>
    <t>Découper un homard en 2</t>
  </si>
  <si>
    <t>Découper une volaille pour griller</t>
  </si>
  <si>
    <t>Découper à cru un lapin</t>
  </si>
  <si>
    <t>Parer et détailler un filet, un contre filet</t>
  </si>
  <si>
    <t>Découper une volaille en crapaudine</t>
  </si>
  <si>
    <t>Désarêter un poisson rond ou plat</t>
  </si>
  <si>
    <t>Désarêter une barbue pour farcir</t>
  </si>
  <si>
    <t>Désosser  un râble de lapin</t>
  </si>
  <si>
    <t xml:space="preserve">Désosser  une caille </t>
  </si>
  <si>
    <t>Désosser une selle d’agneau</t>
  </si>
  <si>
    <t>Lever des filets de poisson, turbot barbue.</t>
  </si>
  <si>
    <t>Mouler des aspics, hacher de la gelée</t>
  </si>
  <si>
    <t>Ouvrir et nettoyer des coquilles Saint jacques</t>
  </si>
  <si>
    <t>Préparer des abats selon la réglementation</t>
  </si>
  <si>
    <t>Réaliser des paupiettes</t>
  </si>
  <si>
    <t>Tailler une escalope</t>
  </si>
  <si>
    <t>Cuissons Groupe A</t>
  </si>
  <si>
    <t>Cuire dans un liquide</t>
  </si>
  <si>
    <t>Cuire des œufs à la coque, mollets et durs</t>
  </si>
  <si>
    <t>Cuire des légumes à l’anglaise</t>
  </si>
  <si>
    <t>Cuire des pommes de terre en robe des champs</t>
  </si>
  <si>
    <t>Cuire des pommes de terre à l’anglaise</t>
  </si>
  <si>
    <t>Blanchir des légumes</t>
  </si>
  <si>
    <t>Blanchir des couennes, de la poitrine de porc</t>
  </si>
  <si>
    <t>Pocher des poissons dans un court bouillon simple</t>
  </si>
  <si>
    <t>Pocher des poissons dans un court bouillon lait</t>
  </si>
  <si>
    <t>Pocher des viandes et volailles départ à froid</t>
  </si>
  <si>
    <t>Pocher des viandes et volailles départ à chaud</t>
  </si>
  <si>
    <t>Mettre en place le poste de travail à la grillade</t>
  </si>
  <si>
    <t>Mettre en place le poste de travail à la friture</t>
  </si>
  <si>
    <t>Pocher des œufs</t>
  </si>
  <si>
    <t>Pocher des poissons dans un court bouillon une nage</t>
  </si>
  <si>
    <t>Pocher des poissons au bleu</t>
  </si>
  <si>
    <t>Cuire des légumes secs</t>
  </si>
  <si>
    <t>Cuire des pâtes et du riz à grand mouillement</t>
  </si>
  <si>
    <t>Cuire du riz à court mouillement</t>
  </si>
  <si>
    <t>Cuire des champignons à blanc</t>
  </si>
  <si>
    <t>Glacer des légumes à blanc et à brun</t>
  </si>
  <si>
    <t>Cuire à la vapeur des légumes</t>
  </si>
  <si>
    <t xml:space="preserve">Etuver des légumes, tomates </t>
  </si>
  <si>
    <t>Griller des viandes blanches</t>
  </si>
  <si>
    <t>Griller des charcuteries</t>
  </si>
  <si>
    <t>Rôtir des viandes rouges, blanches et volailles</t>
  </si>
  <si>
    <t>Sauter des poissons meunière</t>
  </si>
  <si>
    <t>Sauter des poissons et des viandes panées</t>
  </si>
  <si>
    <t>Sauter des pommes de terre, des champignons</t>
  </si>
  <si>
    <t>Sauter des croûtons</t>
  </si>
  <si>
    <t>Frire des pommes de terre</t>
  </si>
  <si>
    <t>Frire des aliments farinés</t>
  </si>
  <si>
    <t xml:space="preserve">Cuire de la semoule au lait </t>
  </si>
  <si>
    <t>Cuire des légumes dans un blanc</t>
  </si>
  <si>
    <t>Cuire à la grecque</t>
  </si>
  <si>
    <t>Pocher de la pâte à choux</t>
  </si>
  <si>
    <t>Cuire à la vapeur des poissons de la viande</t>
  </si>
  <si>
    <t>Rissoler des pommes de terre</t>
  </si>
  <si>
    <t>Cuire des œufs brouillés</t>
  </si>
  <si>
    <t xml:space="preserve">Griller des volailles </t>
  </si>
  <si>
    <t>Griller des légumes</t>
  </si>
  <si>
    <t>Pocher des quenelles</t>
  </si>
  <si>
    <t>Griller des poissons plats et ronds</t>
  </si>
  <si>
    <t xml:space="preserve">Griller des darnes et des tronçons </t>
  </si>
  <si>
    <t>Griller des viandes rouges</t>
  </si>
  <si>
    <t>Poêler des viandes et des volailles</t>
  </si>
  <si>
    <t>Sauter des œufs</t>
  </si>
  <si>
    <t>Cuire des omelettes plates et roulées</t>
  </si>
  <si>
    <t>Sauter avec déglaçage (tournedos noisette)</t>
  </si>
  <si>
    <t>Sauter avec déglaçage (volaille)</t>
  </si>
  <si>
    <t>Frire des œufs et du persil</t>
  </si>
  <si>
    <t>Frire des aliments panés</t>
  </si>
  <si>
    <t>Frire des aliments enrobés de pâte à frire</t>
  </si>
  <si>
    <t>Cuire en ragoût à blanc, à brun</t>
  </si>
  <si>
    <t>Braiser des légumes</t>
  </si>
  <si>
    <t>Braiser à court mouillement des poissons</t>
  </si>
  <si>
    <t>Glacer à la salamandre</t>
  </si>
  <si>
    <t xml:space="preserve">Braiser à blanc des abats </t>
  </si>
  <si>
    <t>Braiser à brun des viandes</t>
  </si>
  <si>
    <t>Clarifier une marmite une gelée</t>
  </si>
  <si>
    <t>Griller des abats</t>
  </si>
  <si>
    <t>Réaliser  des beurres composés à cru</t>
  </si>
  <si>
    <t>Réaliser des purées de légumes</t>
  </si>
  <si>
    <t>Réaliser sauce tomate</t>
  </si>
  <si>
    <t>Réaliser une sauce béchamel</t>
  </si>
  <si>
    <t>Réaliser des sauces émulsionnées froides stables</t>
  </si>
  <si>
    <t>Réaliser des sauces émulsionnées froides instables</t>
  </si>
  <si>
    <t>Réaliser des marinades instantanées</t>
  </si>
  <si>
    <t>Utiliser des produits semi-élaborés</t>
  </si>
  <si>
    <t>Réaliser des marinades crues</t>
  </si>
  <si>
    <t>Réaliser des beurres composés cuits</t>
  </si>
  <si>
    <t>Réaliser des marinades cuites</t>
  </si>
  <si>
    <t>Liaison à la farine, au roux, au beurre manié</t>
  </si>
  <si>
    <t xml:space="preserve">Réaliser un fumet de poisson </t>
  </si>
  <si>
    <t>Réaliser un fond blanc de veau, volaille, marmite</t>
  </si>
  <si>
    <t>Réaliser un fond brun de veau, volaille, gibier</t>
  </si>
  <si>
    <t>Réaliser un fond brun de veau lié, une demi glace</t>
  </si>
  <si>
    <t>Réaliser des veloutés de veau, volaille, poisson</t>
  </si>
  <si>
    <t>Liaison à la fécule, à  la maïzena</t>
  </si>
  <si>
    <t>Liaison à base de purée de fruits, de légumes</t>
  </si>
  <si>
    <t>Liaison par réduction</t>
  </si>
  <si>
    <t>Réaliser des glaces de poisson, veau, volaille</t>
  </si>
  <si>
    <t>Réaliser un fumet de poisson au vin rouge</t>
  </si>
  <si>
    <t>Lier à base de matière grasse (beurre, crème)</t>
  </si>
  <si>
    <t>Lier à base de jaunes d’œufs</t>
  </si>
  <si>
    <t>Réaliser des duxelles maigre à farcir</t>
  </si>
  <si>
    <t>Réaliser des petites sauces brunes</t>
  </si>
  <si>
    <t>Réaliser des sauces brunes aux fruits</t>
  </si>
  <si>
    <t>Réaliser des sauces vin blanc simple à glacer</t>
  </si>
  <si>
    <t>Réaliser des sauces émulsionnées chaudes</t>
  </si>
  <si>
    <t>Réaliser un beurre blanc, nantais, fondu</t>
  </si>
  <si>
    <t>Réaliser des farces à gratin</t>
  </si>
  <si>
    <t>Réaliser une sauce américaine</t>
  </si>
  <si>
    <t>Lier à base de sang, de corail</t>
  </si>
  <si>
    <t>Réaliser des dérivés de sauces brunes</t>
  </si>
  <si>
    <t>Réaliser des farces (terrine)</t>
  </si>
  <si>
    <t>Réaliser des farces mousseline</t>
  </si>
  <si>
    <t>Réaliser une sauce poivrade</t>
  </si>
  <si>
    <t>Réaliser des sauces au  vin rouge</t>
  </si>
  <si>
    <t>Beurrer des moules Cirer des plaques</t>
  </si>
  <si>
    <t>Utiliser la poche à douille</t>
  </si>
  <si>
    <t xml:space="preserve">Tamiser et fleurer </t>
  </si>
  <si>
    <t>Préparer des appareils à flans sucrés et salés</t>
  </si>
  <si>
    <t>Cuire au bain marie des crèmes, des puddings</t>
  </si>
  <si>
    <t>Réaliser la crème anglaise, la crème pâtissière</t>
  </si>
  <si>
    <t>Réaliser la pâte à crêpes et sauter</t>
  </si>
  <si>
    <t>Réaliser la pâte à frire, enrober, frire, glacer</t>
  </si>
  <si>
    <t>Réaliser des sauces aux fruits</t>
  </si>
  <si>
    <t>Réaliser une sauce au chocolat</t>
  </si>
  <si>
    <t>Pocher des fruits</t>
  </si>
  <si>
    <t>Préparer et peser un sirop</t>
  </si>
  <si>
    <t>Monter des blancs en neige</t>
  </si>
  <si>
    <t>Incorporer des blancs en neige</t>
  </si>
  <si>
    <t>Cuire du riz pour entremets</t>
  </si>
  <si>
    <t>Réaliser la pâte brisée, foncer, pincer, cuire</t>
  </si>
  <si>
    <t>Réaliser la pâte feuilletée, détailler, cuire</t>
  </si>
  <si>
    <t>Réaliser la pâte à choux, coucher, cuire, garnir</t>
  </si>
  <si>
    <t>Réaliser la pâte à génoise, cuire</t>
  </si>
  <si>
    <t>Utiliser un nappage</t>
  </si>
  <si>
    <t>Réaliser  glace aux œufs, crème glacée, sorbets</t>
  </si>
  <si>
    <t>Réaliser de la crème fouettée, chantilly</t>
  </si>
  <si>
    <t>Cuire à blanc des fonds de tartes</t>
  </si>
  <si>
    <t>Réaliser une crème d’amandes</t>
  </si>
  <si>
    <t>Réaliser la pâte à nouilles</t>
  </si>
  <si>
    <t>Réaliser des bavarois aux œufs aux fruits</t>
  </si>
  <si>
    <t>Faire et utiliser un décor avec un cornet</t>
  </si>
  <si>
    <t>Fourrer et masquer un biscuit</t>
  </si>
  <si>
    <t>Glacer au sucre glace</t>
  </si>
  <si>
    <t>Glacer au fondant</t>
  </si>
  <si>
    <t>Cuire du caramel</t>
  </si>
  <si>
    <t>Réaliser une pâte poussée, cuire</t>
  </si>
  <si>
    <t>Réaliser une crème au beurre</t>
  </si>
  <si>
    <t>Cuire du sucre avec thermomètre</t>
  </si>
  <si>
    <t xml:space="preserve">Chemiser un cercle à entremet </t>
  </si>
  <si>
    <t>Monter un entremet en cercle</t>
  </si>
  <si>
    <t>Réaliser des petits fours secs</t>
  </si>
  <si>
    <t>Réaliser un appareil à soufflé</t>
  </si>
  <si>
    <t>Réaliser une pâte levée, façonner, cuire</t>
  </si>
  <si>
    <t>Réaliser une nougatine</t>
  </si>
  <si>
    <t>Réaliser des dérivées de la crème pâtissière</t>
  </si>
  <si>
    <t>Réaliser des meringues</t>
  </si>
  <si>
    <t>Réaliser une crème ganache</t>
  </si>
  <si>
    <t>Pâtisserie groupe C</t>
  </si>
  <si>
    <t>Pâtisserie groupe B</t>
  </si>
  <si>
    <t>Pâtisserie groupe A</t>
  </si>
  <si>
    <t>Appareils Fonds et Sauces groupe C</t>
  </si>
  <si>
    <t>Appareils Fonds et Sauces groupe B</t>
  </si>
  <si>
    <t>Appareils Fonds et Sauces groupe A</t>
  </si>
  <si>
    <t>Cuissons groupe C</t>
  </si>
  <si>
    <t>Cuissons groupe B</t>
  </si>
  <si>
    <t>Préparations préliminaires groupe C</t>
  </si>
  <si>
    <t>Préparations préliminaires groupe B</t>
  </si>
  <si>
    <t>Préparations préliminaires groupe A</t>
  </si>
  <si>
    <t>Compétences nouveau bac pro cuisine</t>
  </si>
  <si>
    <t>CHAMPS D’ACTIVITES BAC PRO RESTAURATION (ancien bac pro)</t>
  </si>
  <si>
    <t>C1-3 Cuisiner</t>
  </si>
  <si>
    <t>C1-4 Dresser et distribuer les préparations</t>
  </si>
  <si>
    <t>C1-4 Dresser &amp; dist</t>
  </si>
  <si>
    <t>?</t>
  </si>
  <si>
    <t>EP2</t>
  </si>
  <si>
    <t>UP11</t>
  </si>
  <si>
    <t>UP12</t>
  </si>
  <si>
    <t>EP1 (UP1)</t>
  </si>
  <si>
    <t>Pratique professionnelle (coef 12 dont coef 1 PSE)</t>
  </si>
  <si>
    <t xml:space="preserve"> – Technologie professionnelle, sciences appliquées, gestion appliquée (coef 6)</t>
  </si>
  <si>
    <t>Partie Technologie professionnelle, sciences appliquées (spécifique à chaque option) (coef 4)</t>
  </si>
  <si>
    <t>Partie Gestion appliquée (commune aux deux options) (coef 2)</t>
  </si>
  <si>
    <r>
      <t>E1</t>
    </r>
    <r>
      <rPr>
        <b/>
        <sz val="8"/>
        <color indexed="57"/>
        <rFont val="Calibri"/>
        <family val="2"/>
      </rPr>
      <t>-S1</t>
    </r>
  </si>
  <si>
    <r>
      <t>E1-</t>
    </r>
    <r>
      <rPr>
        <b/>
        <sz val="8"/>
        <color indexed="53"/>
        <rFont val="Calibri"/>
        <family val="2"/>
      </rPr>
      <t>S2</t>
    </r>
  </si>
  <si>
    <r>
      <t>2 h au cours 2</t>
    </r>
    <r>
      <rPr>
        <vertAlign val="superscript"/>
        <sz val="8"/>
        <rFont val="Calibri"/>
        <family val="2"/>
      </rPr>
      <t>ième</t>
    </r>
    <r>
      <rPr>
        <sz val="8"/>
        <rFont val="Calibri"/>
        <family val="2"/>
      </rPr>
      <t xml:space="preserve"> sem classe de term. Technologie et SA chacune sur 20 pts </t>
    </r>
  </si>
  <si>
    <r>
      <t>E21-</t>
    </r>
    <r>
      <rPr>
        <b/>
        <sz val="8"/>
        <color indexed="57"/>
        <rFont val="Calibri"/>
        <family val="2"/>
      </rPr>
      <t>S1</t>
    </r>
  </si>
  <si>
    <r>
      <t>E21-</t>
    </r>
    <r>
      <rPr>
        <b/>
        <sz val="8"/>
        <color indexed="53"/>
        <rFont val="Calibri"/>
        <family val="2"/>
      </rPr>
      <t>S2</t>
    </r>
  </si>
  <si>
    <r>
      <t>2 h au cours 2</t>
    </r>
    <r>
      <rPr>
        <vertAlign val="superscript"/>
        <sz val="8"/>
        <rFont val="Calibri"/>
        <family val="2"/>
      </rPr>
      <t>ième</t>
    </r>
    <r>
      <rPr>
        <sz val="8"/>
        <rFont val="Calibri"/>
        <family val="2"/>
      </rPr>
      <t xml:space="preserve"> sem classe de term. sur 20 pts </t>
    </r>
  </si>
  <si>
    <r>
      <t>E22-</t>
    </r>
    <r>
      <rPr>
        <b/>
        <sz val="8"/>
        <color indexed="57"/>
        <rFont val="Calibri"/>
        <family val="2"/>
      </rPr>
      <t>S1</t>
    </r>
  </si>
  <si>
    <r>
      <t>au cours du 2</t>
    </r>
    <r>
      <rPr>
        <vertAlign val="superscript"/>
        <sz val="8"/>
        <rFont val="Calibri"/>
        <family val="2"/>
      </rPr>
      <t>ième</t>
    </r>
    <r>
      <rPr>
        <sz val="8"/>
        <rFont val="Calibri"/>
        <family val="2"/>
      </rPr>
      <t xml:space="preserve"> sem classe de 1ière comp. opérationnelle du pôle n° 1, du pôle n°2 ou du pôle n° 5.  sur 20 pts</t>
    </r>
  </si>
  <si>
    <r>
      <t>E22-</t>
    </r>
    <r>
      <rPr>
        <b/>
        <sz val="8"/>
        <color indexed="53"/>
        <rFont val="Calibri"/>
        <family val="2"/>
      </rPr>
      <t>S2</t>
    </r>
  </si>
  <si>
    <r>
      <t>au cours 2</t>
    </r>
    <r>
      <rPr>
        <vertAlign val="superscript"/>
        <sz val="8"/>
        <rFont val="Calibri"/>
        <family val="2"/>
      </rPr>
      <t>ième</t>
    </r>
    <r>
      <rPr>
        <sz val="8"/>
        <rFont val="Calibri"/>
        <family val="2"/>
      </rPr>
      <t xml:space="preserve"> sem classe de term. comp. opérationnelle du pôle n° 3 et du pôle n° 4.  sur 30 pts </t>
    </r>
  </si>
  <si>
    <r>
      <t>E31-</t>
    </r>
    <r>
      <rPr>
        <b/>
        <sz val="8"/>
        <color indexed="57"/>
        <rFont val="Calibri"/>
        <family val="2"/>
      </rPr>
      <t>S1</t>
    </r>
  </si>
  <si>
    <r>
      <t>fin du 1</t>
    </r>
    <r>
      <rPr>
        <b/>
        <vertAlign val="superscript"/>
        <sz val="8"/>
        <rFont val="Calibri"/>
        <family val="2"/>
      </rPr>
      <t>ier</t>
    </r>
    <r>
      <rPr>
        <b/>
        <sz val="8"/>
        <rFont val="Calibri"/>
        <family val="2"/>
      </rPr>
      <t xml:space="preserve"> sem classe de 1ière </t>
    </r>
    <r>
      <rPr>
        <sz val="8"/>
        <rFont val="Calibri"/>
        <family val="2"/>
      </rPr>
      <t>écrite 30 mn + pratique 2 plats pour 4 à 6 cts - 40 pts.</t>
    </r>
  </si>
  <si>
    <r>
      <t>E31-</t>
    </r>
    <r>
      <rPr>
        <b/>
        <sz val="8"/>
        <color indexed="53"/>
        <rFont val="Calibri"/>
        <family val="2"/>
      </rPr>
      <t>S2</t>
    </r>
  </si>
  <si>
    <r>
      <t>au cours 2</t>
    </r>
    <r>
      <rPr>
        <b/>
        <vertAlign val="superscript"/>
        <sz val="8"/>
        <rFont val="Calibri"/>
        <family val="2"/>
      </rPr>
      <t>ième</t>
    </r>
    <r>
      <rPr>
        <b/>
        <sz val="8"/>
        <rFont val="Calibri"/>
        <family val="2"/>
      </rPr>
      <t xml:space="preserve"> sem classe de term.</t>
    </r>
    <r>
      <rPr>
        <sz val="8"/>
        <rFont val="Calibri"/>
        <family val="2"/>
      </rPr>
      <t xml:space="preserve"> 1 phase écrite 1 h 30 organisation travail avec commis + production de trois plats avec l’aide d’un commis pour 4 à 6 couverts </t>
    </r>
  </si>
  <si>
    <r>
      <t>E31-</t>
    </r>
    <r>
      <rPr>
        <b/>
        <sz val="8"/>
        <color indexed="18"/>
        <rFont val="Calibri"/>
        <family val="2"/>
      </rPr>
      <t>S3</t>
    </r>
  </si>
  <si>
    <r>
      <t>E32-</t>
    </r>
    <r>
      <rPr>
        <b/>
        <sz val="8"/>
        <color indexed="57"/>
        <rFont val="Calibri"/>
        <family val="2"/>
      </rPr>
      <t>S1</t>
    </r>
  </si>
  <si>
    <r>
      <t>fin classe de 1</t>
    </r>
    <r>
      <rPr>
        <b/>
        <vertAlign val="superscript"/>
        <sz val="8"/>
        <rFont val="Calibri"/>
        <family val="2"/>
      </rPr>
      <t>ière</t>
    </r>
    <r>
      <rPr>
        <b/>
        <sz val="8"/>
        <rFont val="Calibri"/>
        <family val="2"/>
      </rPr>
      <t xml:space="preserve"> 12 points </t>
    </r>
  </si>
  <si>
    <r>
      <t>E32-</t>
    </r>
    <r>
      <rPr>
        <b/>
        <sz val="8"/>
        <color indexed="53"/>
        <rFont val="Calibri"/>
        <family val="2"/>
      </rPr>
      <t>S2</t>
    </r>
  </si>
  <si>
    <t>nomenclature des épreuves CCF du diplôme intermédiaire BEP restauration</t>
  </si>
  <si>
    <r>
      <t>E31-</t>
    </r>
    <r>
      <rPr>
        <b/>
        <sz val="10"/>
        <color indexed="57"/>
        <rFont val="Calibri"/>
        <family val="2"/>
      </rPr>
      <t>S1</t>
    </r>
    <r>
      <rPr>
        <sz val="8"/>
        <rFont val="Calibri"/>
        <family val="2"/>
      </rPr>
      <t xml:space="preserve"> + </t>
    </r>
    <r>
      <rPr>
        <b/>
        <sz val="8"/>
        <rFont val="Calibri"/>
        <family val="2"/>
      </rPr>
      <t>EP2</t>
    </r>
    <r>
      <rPr>
        <sz val="8"/>
        <rFont val="Calibri"/>
        <family val="2"/>
      </rPr>
      <t xml:space="preserve"> BEP (prat pro)</t>
    </r>
  </si>
  <si>
    <r>
      <t xml:space="preserve"> E1 </t>
    </r>
    <r>
      <rPr>
        <b/>
        <sz val="9"/>
        <color indexed="57"/>
        <rFont val="Calibri"/>
        <family val="2"/>
      </rPr>
      <t>S1</t>
    </r>
    <r>
      <rPr>
        <sz val="8"/>
        <rFont val="Calibri"/>
        <family val="2"/>
      </rPr>
      <t xml:space="preserve"> (techno SA) +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EP1</t>
    </r>
    <r>
      <rPr>
        <sz val="9"/>
        <rFont val="Calibri"/>
        <family val="2"/>
      </rPr>
      <t xml:space="preserve"> BEP</t>
    </r>
  </si>
  <si>
    <t xml:space="preserve"> CCF</t>
  </si>
  <si>
    <r>
      <rPr>
        <b/>
        <sz val="10"/>
        <rFont val="Calibri"/>
        <family val="2"/>
      </rPr>
      <t xml:space="preserve">E21 </t>
    </r>
    <r>
      <rPr>
        <b/>
        <sz val="10"/>
        <color indexed="57"/>
        <rFont val="Calibri"/>
        <family val="2"/>
      </rPr>
      <t>S1</t>
    </r>
    <r>
      <rPr>
        <sz val="7"/>
        <color indexed="57"/>
        <rFont val="Calibri"/>
        <family val="2"/>
      </rPr>
      <t xml:space="preserve"> </t>
    </r>
    <r>
      <rPr>
        <sz val="7"/>
        <rFont val="Calibri"/>
        <family val="2"/>
      </rPr>
      <t>(gest app)</t>
    </r>
  </si>
  <si>
    <r>
      <rPr>
        <b/>
        <sz val="10"/>
        <rFont val="Calibri"/>
        <family val="2"/>
      </rPr>
      <t xml:space="preserve">E22 </t>
    </r>
    <r>
      <rPr>
        <b/>
        <sz val="10"/>
        <color indexed="57"/>
        <rFont val="Calibri"/>
        <family val="2"/>
      </rPr>
      <t>S1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(dossier pro)</t>
    </r>
  </si>
  <si>
    <r>
      <t xml:space="preserve">ép. ponctuelles </t>
    </r>
    <r>
      <rPr>
        <b/>
        <sz val="8"/>
        <rFont val="Calibri"/>
        <family val="2"/>
      </rPr>
      <t>EG1</t>
    </r>
    <r>
      <rPr>
        <sz val="8"/>
        <rFont val="Calibri"/>
        <family val="2"/>
      </rPr>
      <t xml:space="preserve"> français hist géo éducation civique diplôme Intermédiaire</t>
    </r>
  </si>
  <si>
    <t>CCF dip. Interm.</t>
  </si>
  <si>
    <t>CHAMPS D’ACTIVITES</t>
  </si>
  <si>
    <t>Canneler des fruits ou des agrumes</t>
  </si>
  <si>
    <t>Découper une volaille en fonction de son traitement (lapin, poulet…)</t>
  </si>
  <si>
    <t>Tailler du pain, des croûtons, des canapés</t>
  </si>
  <si>
    <t>Lever à la cuillère à racine, sculpter</t>
  </si>
  <si>
    <t>Préparer des éléments de décoration</t>
  </si>
  <si>
    <t>Utiliser et optimiser une base de sauce PAI</t>
  </si>
  <si>
    <t>Lier à base de matière grasse (beurre, crème…)</t>
  </si>
  <si>
    <t>Réaliser une sauce de type « poivrade »</t>
  </si>
  <si>
    <t>Réaliser une sauce de type « américaine » (coulis langoustines…)</t>
  </si>
  <si>
    <t>Réaliser des farces de type « farce grasse »</t>
  </si>
  <si>
    <t>Réaliser des farces de type « mousseline »</t>
  </si>
  <si>
    <t>Réaliser de la pâte à pain (technique boulangère)</t>
  </si>
  <si>
    <t>Cuire des œufs en coquille (à la coque, mollets, pochés…)</t>
  </si>
  <si>
    <t>Cuire des œufs hors coquille (sauté, au plat, brouillé, en omelette…)</t>
  </si>
  <si>
    <t>Sauter des crêpes et autres pâtisserie</t>
  </si>
  <si>
    <t>Cuire du sucre (de l’isomalt…)</t>
  </si>
  <si>
    <t>C1-3.5 Réaliser les garnitures d'accompagnement</t>
  </si>
  <si>
    <t>COMPÉTENCES</t>
  </si>
  <si>
    <t>1-2.1 Réaliser les préparations préliminaires</t>
  </si>
  <si>
    <t>Beurrer des moules, cirer des plaques</t>
  </si>
  <si>
    <t xml:space="preserve">Enlever la peau d’un poisson </t>
  </si>
  <si>
    <t>Préparer des coquillages</t>
  </si>
  <si>
    <t>Préparer, trier des herbes aromatiques, des condiments</t>
  </si>
  <si>
    <t>effiler, effilandrer (légumes tiges</t>
  </si>
  <si>
    <t>écosser, dérober (fève, petit pois…)</t>
  </si>
  <si>
    <t>Laver, éplucher, monder les légumes &amp; fruits</t>
  </si>
  <si>
    <t>habiller un poisson rond</t>
  </si>
  <si>
    <r>
      <t xml:space="preserve">Préparer un céphalopode </t>
    </r>
    <r>
      <rPr>
        <sz val="10"/>
        <color indexed="10"/>
        <rFont val="Calibri"/>
        <family val="2"/>
      </rPr>
      <t> </t>
    </r>
  </si>
  <si>
    <t>Habiller un poisson plat</t>
  </si>
  <si>
    <t>Habiller une volaille</t>
  </si>
  <si>
    <t xml:space="preserve">Préparer un crustacé </t>
  </si>
  <si>
    <t>Préparer des abatis de volaille</t>
  </si>
  <si>
    <t>Ouvrir à cru des coquillages</t>
  </si>
  <si>
    <t>Dégermer</t>
  </si>
  <si>
    <t>Monter une brochette</t>
  </si>
  <si>
    <t>C1-2.2  Apprêter les matières premières</t>
  </si>
  <si>
    <t>Tremper (légumes secs…)</t>
  </si>
  <si>
    <t>Dénoyauter, épépiner</t>
  </si>
  <si>
    <t>Décortiquer (crevette, queue de gros crustacés…)</t>
  </si>
  <si>
    <t>Produits végétaux</t>
  </si>
  <si>
    <t>Produits de la mer</t>
  </si>
  <si>
    <t>Produits carnés</t>
  </si>
  <si>
    <t>Dessaler, dégorger, limoner</t>
  </si>
  <si>
    <t>Dénerver, dégraisser, dépouiller une pièce de viande</t>
  </si>
  <si>
    <t>Passer au chinois, au chinois étamine…</t>
  </si>
  <si>
    <t>Clarifier, filtrer (beurre, œuf…)</t>
  </si>
  <si>
    <t>Ouvrir un poisson pour farcir</t>
  </si>
  <si>
    <t>Décortiquer crustacés crus &amp; cuits (crevette, queue de gros crustacés…)</t>
  </si>
  <si>
    <t>Tailler une escalope, batter</t>
  </si>
  <si>
    <t>Piquer, larder, larder</t>
  </si>
  <si>
    <t>Ficeler une viande, un poisson…</t>
  </si>
  <si>
    <t>Préparer des volailles, des gibiers (brider, apprêter)</t>
  </si>
  <si>
    <t>Autres techniques</t>
  </si>
  <si>
    <t>Lever les filets de poissons ronds</t>
  </si>
  <si>
    <t>Lever des filets de poisson plats</t>
  </si>
  <si>
    <t>Désosser un râble de lapin</t>
  </si>
  <si>
    <t>Confectionner une papillote</t>
  </si>
  <si>
    <t>Plier des filets de poisson (portefeuille…)</t>
  </si>
  <si>
    <t>Réaliser une paupiette de poisson</t>
  </si>
  <si>
    <t>Farcir une poisson, un filet de poisson</t>
  </si>
  <si>
    <t>Farcir une préparation carnée</t>
  </si>
  <si>
    <t>Peler à vif</t>
  </si>
  <si>
    <t>Manchonner une côte, un carré</t>
  </si>
  <si>
    <t>Détailler de la poitrine salée ou fumée</t>
  </si>
  <si>
    <t>Emincer des légumes (rondelles, rouelle, paysanne, …)</t>
  </si>
  <si>
    <t>Tailler en batonnets (jardinière, julienne, pomme paille, allumette, …)</t>
  </si>
  <si>
    <t>Ciseler des légumes (oignon, chiffonnade, …)</t>
  </si>
  <si>
    <t>Monter une pièce en croûte (pâte à foncer, pâte feuilleté, …)</t>
  </si>
  <si>
    <t>Paner, enrober (pâte à frire, anglaise, crêpine, ..)</t>
  </si>
  <si>
    <t>Passer au tamis (produits secs, légumes, fruits, …)</t>
  </si>
  <si>
    <t>Tailler en cubes (mirepoix, macédoine, brunoise, en dès…)</t>
  </si>
  <si>
    <t>C1-2.3  Tailler - découper</t>
  </si>
  <si>
    <t>Tailler en quartiers er escalopper fruits &amp; légumes</t>
  </si>
  <si>
    <t>Râper, zester</t>
  </si>
  <si>
    <t>Hacher au couteau (poisson, viande, légumes et herbes, …)</t>
  </si>
  <si>
    <t>Desosser une épaule d'agneau</t>
  </si>
  <si>
    <t xml:space="preserve">Désosser une cuisse de volaille  </t>
  </si>
  <si>
    <t>Préparer une jambonnette de volaille</t>
  </si>
  <si>
    <t>Parer une pièce de viande en vue de son traitement (filet, faux-filet…)</t>
  </si>
  <si>
    <t>Détailler une pièce de viande en fonction de son traitement final (steack, pavé, escalope, noisette, tournedos, …)</t>
  </si>
  <si>
    <t>Détailler du poisson en fonction de son traitement (darne, tranche, tronçons, escalope, pavé, goujeonnette…)</t>
  </si>
  <si>
    <t>Décorer sur pièce entière (lustrer, napper, masquer, glacer,…)</t>
  </si>
  <si>
    <t>Décorer des supports (assiette, plats de service, …)</t>
  </si>
  <si>
    <t>Faonner des quenelles, des boules</t>
  </si>
  <si>
    <t>Décorer à base de fruits, de légumes, d'herbes aromatiques</t>
  </si>
  <si>
    <t>Décorer à base de chocolat, de coulis de fruits, de crèmes</t>
  </si>
  <si>
    <t>Sculpter des légumes (canneler, historier, sculter, strier, …)</t>
  </si>
  <si>
    <t>Préparer et peser un sirop (pour tremper, pour puncher, pour pocher, pour granité, …)</t>
  </si>
  <si>
    <t>Réaliser une saumure, un salage à sec, un cataplasme, …</t>
  </si>
  <si>
    <t>Réaliser un fond blanc de veau, volaille, une marmite</t>
  </si>
  <si>
    <t>Réaliser un fond brun clair (de veau, de volaille, de gibier, …)</t>
  </si>
  <si>
    <t>Réaliser une demi-glace, une glace, une essence…</t>
  </si>
  <si>
    <t>Réaliser un blanc de cuisson pour légumes (artichauts, cardons, salsifis…)</t>
  </si>
  <si>
    <t>Réaliser un fumet de poisson au vin blanc, au vin rouge...</t>
  </si>
  <si>
    <t>Lier à l'amidon (à la farine, fécule de pommes de terre, de maïs, …)</t>
  </si>
  <si>
    <t>Lier à base de proteïnes animales (jaunes d’œufs, sang, corail…)</t>
  </si>
  <si>
    <t>Lier avec un additif épaississant (gelée, agar agar, graine de caroube, …)</t>
  </si>
  <si>
    <t>Réaliser une liaison complexe (amidon + œuf, œuf + corps gras, …)</t>
  </si>
  <si>
    <t>Réaliser une sauce émulsionnée froide (mayonnaise, vinaigrette, …)</t>
  </si>
  <si>
    <t>Réaliser une sauce émulsionnée chaude (hollandaise, béarnaise, beurre monté, …)</t>
  </si>
  <si>
    <t>Réaliser des sauces brunes (par réduction, par mouillement, …)</t>
  </si>
  <si>
    <t>Réaliser une sauce de type « sauce vin rouge »</t>
  </si>
  <si>
    <t>Réaliser des sauces à base de caramel, de gastrique (type « bigarade »)</t>
  </si>
  <si>
    <t>réaliser un jus de volaille, de viande</t>
  </si>
  <si>
    <t xml:space="preserve"> C1-2.8 Réaliser les grandes sauces  de base, les jus et les coulis</t>
  </si>
  <si>
    <t>Réaliser un jus d'arrêtes</t>
  </si>
  <si>
    <t>Réaliser un coulis ou une crème de légumes ou de fruits</t>
  </si>
  <si>
    <t>Réaliser une crème anglaise</t>
  </si>
  <si>
    <t>Réaliser sauce dessert à base de caramel</t>
  </si>
  <si>
    <t>C1-2.9 Réaliser les préparations de base</t>
  </si>
  <si>
    <t>Réaliser une farce maigre à base de produits crus</t>
  </si>
  <si>
    <t>Réaliser une farce maigre à base de produits cuits</t>
  </si>
  <si>
    <t>Réaliser un appareil à pomme duchesse</t>
  </si>
  <si>
    <t>Réaliser des purées (légumes et fruits frais, secs, cuits, …)</t>
  </si>
  <si>
    <t>Réaliser un appareil à base de semoule, de polenta</t>
  </si>
  <si>
    <t>Réaliser des beurres composés à cru</t>
  </si>
  <si>
    <t>Réaliser des duxelles (maigre à farcir)</t>
  </si>
  <si>
    <t>Réaliser un appareil à soufflé salé (base sauce)</t>
  </si>
  <si>
    <t>Réaliser un appareil à soufflé sucré (base crème)</t>
  </si>
  <si>
    <t>Réaliser un appareil liée aux proteïnes (appareil à crème prise, à flan, …)</t>
  </si>
  <si>
    <t>Réaliser une meringue</t>
  </si>
  <si>
    <t>Réaliser une mousse froide (base pâte à bombe)</t>
  </si>
  <si>
    <t>Réaliser une mousse froide (base crème anglaise)</t>
  </si>
  <si>
    <t>Réaliser une mousse froide (base meringue)</t>
  </si>
  <si>
    <t>Réaliser une crème pâtissière à base de PAI</t>
  </si>
  <si>
    <t>Réaliser une crème d'amande</t>
  </si>
  <si>
    <t>Réaliser une crème fouettée (et dérivés)</t>
  </si>
  <si>
    <t>Réaliser une crème pâtissière classique (et dérivés)</t>
  </si>
  <si>
    <t>Monter et incoprorer des blancs en neige</t>
  </si>
  <si>
    <t>Réaliser un sabayon (jus de fruit, alcool, …), une pâte à bombe</t>
  </si>
  <si>
    <t>Réaliser une crème de type "ganache"</t>
  </si>
  <si>
    <t>réaliser une crème au beurre classique, allégée</t>
  </si>
  <si>
    <t>Parfumer et colorer des appareils (parfum, additifs, …)</t>
  </si>
  <si>
    <t>C1-2.10  Réaliser les pâtes de base</t>
  </si>
  <si>
    <t>Réaliser une pête friable (brisée, sucrée, sablée, …)</t>
  </si>
  <si>
    <t>Réaliser de la pâte molle (à choux, coucher, garnir…)</t>
  </si>
  <si>
    <t>Réaliser de la pâte à frire, enrober, frire, glacer</t>
  </si>
  <si>
    <t>Réaliser de la pâte feuilletée, détailler</t>
  </si>
  <si>
    <t xml:space="preserve">Réaliser de la pâte à génoise, </t>
  </si>
  <si>
    <t>Réaliser de la pâte à nouilles</t>
  </si>
  <si>
    <t>Réaliser de la pâte à crêpes</t>
  </si>
  <si>
    <t>réaliser de la nougatine</t>
  </si>
  <si>
    <t>Réaliser un appareil à fours secs (pâte à cigarette, à tuile, pâte à décor salée, …)</t>
  </si>
  <si>
    <t>Réaliser de la pâte levée fermentée, façonner (savarin, brioche, …)</t>
  </si>
  <si>
    <t>Réaliser de la pâte poussée ( à cake, à madelein, …)</t>
  </si>
  <si>
    <t>Réaliser de la pâte battue (énoise, biscuit</t>
  </si>
  <si>
    <t xml:space="preserve">C1-2.11  Mettre en œuvre les cuissons de base </t>
  </si>
  <si>
    <t>Cuire par contact avec une surface solide (sauter, griller, sauter pané, sauter meunière, sauter déglacer, riossoler, sauter des œufs, …)</t>
  </si>
  <si>
    <t>Cuire en atmosphère sèche (rôtir)</t>
  </si>
  <si>
    <t>Cuire en atmposhère humide (Cuire encrôute, étuver, braiser, tajine, marinière, vapeur, cuire sous-vide, …)</t>
  </si>
  <si>
    <t>Cuire par immersion départ à froid (blanchir viande et charcuterie, cuire à l'anglaise des pdt, cuire des légumes secs, pocher au court-bouillon, cuire au bain-marie, pocher à court-mouillement, glacer à blanc, à brun, …)</t>
  </si>
  <si>
    <t>Cuire par rayonnement (sous la salamandre, au micro-onde, gratiner, …)</t>
  </si>
  <si>
    <t>Réaliser une cuisson combinée : par immersion ou en atmosphère humide + par contact avec une surface solide</t>
  </si>
  <si>
    <t>Réaliser une cuisson combinée : par rayonnement + atmosphère sèche : gratin complet  (de légumes, de féculents)</t>
  </si>
  <si>
    <t xml:space="preserve">Réaliser une cuisson combinée : contact surface solide + immersion : braiser à blanc, braiser à brun </t>
  </si>
  <si>
    <t>Réaliser une cuisson combinée : ragoût à blanc, ragoût à brun, ragoût de légumes</t>
  </si>
  <si>
    <t>Réaliser une cuisson combinée : Contact solide + atmosphère humide : poêler, cuire sous vide</t>
  </si>
  <si>
    <t>Cuire à "juste température"</t>
  </si>
  <si>
    <t>Cuire à "basse température" cuire sous-vide, braiser, confire un légume une viande, confire au sucre, confire à l'alcool, …)</t>
  </si>
  <si>
    <t>Réaliser une coction (cuire par marinade dans l'acide, dans l'alcool, dans le sel, dans le sucre, sous cataplasme…)</t>
  </si>
  <si>
    <t>C1-3.1 Réaliser les potages</t>
  </si>
  <si>
    <t>C1-3.2 Réaliser les hors d'œuvre froids et chauds</t>
  </si>
  <si>
    <t>C1-3.3 Produire des mets à base de poissons, coquillages, crustacés, mollusques</t>
  </si>
  <si>
    <t>C1-3.4 Produire des mets à base de viandes, volailles, gibiers, abats, œufs</t>
  </si>
  <si>
    <t xml:space="preserve">C1-3.6 Réaliser les pâtisseries </t>
  </si>
  <si>
    <t xml:space="preserve">C1-3.7  Optimiser la production </t>
  </si>
  <si>
    <t>C1-2.4 Décorer</t>
  </si>
  <si>
    <t>C1-2.5 Réaliser les marinades, les saumures et sirops</t>
  </si>
  <si>
    <t>C1-2.6 Réaliser les fonds, fumets, essences et glaces</t>
  </si>
  <si>
    <t>C1-2.7  Réaliser les liaisons</t>
  </si>
  <si>
    <t>document de travail académie de Bordeaux</t>
  </si>
  <si>
    <t>niveau</t>
  </si>
  <si>
    <r>
      <t>1 h au cours du 1er</t>
    </r>
    <r>
      <rPr>
        <sz val="8"/>
        <rFont val="Calibri"/>
        <family val="2"/>
      </rPr>
      <t xml:space="preserve"> sem classe de 1ière 20 points. sur 20 pts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</si>
</sst>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d/m/yy"/>
    <numFmt numFmtId="167" formatCode="[$-40C]dddd\ d\ mmmm\ yyyy"/>
    <numFmt numFmtId="168" formatCode="[$-F800]dddd\,\ mmmm\ dd\,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&quot; h&quot;"/>
    <numFmt numFmtId="173" formatCode="#.0&quot; h&quot;"/>
    <numFmt numFmtId="174" formatCode="#.00&quot; h&quot;"/>
  </numFmts>
  <fonts count="147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color indexed="8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7"/>
      <name val="Courier"/>
      <family val="3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 Narrow"/>
      <family val="2"/>
    </font>
    <font>
      <b/>
      <sz val="16"/>
      <name val="Arial"/>
      <family val="2"/>
    </font>
    <font>
      <sz val="8"/>
      <color indexed="18"/>
      <name val="Arial Narrow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43"/>
      <name val="Arial Narrow"/>
      <family val="2"/>
    </font>
    <font>
      <b/>
      <sz val="10"/>
      <color indexed="13"/>
      <name val="Arial"/>
      <family val="2"/>
    </font>
    <font>
      <b/>
      <sz val="8"/>
      <color indexed="8"/>
      <name val="Arial"/>
      <family val="2"/>
    </font>
    <font>
      <sz val="7"/>
      <name val="Calibri"/>
      <family val="2"/>
    </font>
    <font>
      <b/>
      <sz val="14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7"/>
      <name val="Arial"/>
      <family val="2"/>
    </font>
    <font>
      <b/>
      <sz val="9"/>
      <color indexed="9"/>
      <name val="Arial Narrow"/>
      <family val="2"/>
    </font>
    <font>
      <sz val="8"/>
      <color indexed="8"/>
      <name val="Calibri"/>
      <family val="2"/>
    </font>
    <font>
      <sz val="10"/>
      <name val="Wingdings"/>
      <family val="0"/>
    </font>
    <font>
      <b/>
      <sz val="10"/>
      <color indexed="57"/>
      <name val="Calibri"/>
      <family val="2"/>
    </font>
    <font>
      <b/>
      <sz val="10"/>
      <color indexed="53"/>
      <name val="Calibri"/>
      <family val="2"/>
    </font>
    <font>
      <sz val="7"/>
      <color indexed="57"/>
      <name val="Calibri"/>
      <family val="2"/>
    </font>
    <font>
      <b/>
      <sz val="10"/>
      <color indexed="18"/>
      <name val="Calibri"/>
      <family val="2"/>
    </font>
    <font>
      <b/>
      <i/>
      <sz val="10"/>
      <name val="Calibri"/>
      <family val="2"/>
    </font>
    <font>
      <b/>
      <u val="single"/>
      <sz val="10"/>
      <name val="Calibri"/>
      <family val="2"/>
    </font>
    <font>
      <b/>
      <sz val="9"/>
      <color indexed="57"/>
      <name val="Calibri"/>
      <family val="2"/>
    </font>
    <font>
      <b/>
      <sz val="8"/>
      <color indexed="57"/>
      <name val="Calibri"/>
      <family val="2"/>
    </font>
    <font>
      <b/>
      <sz val="8"/>
      <color indexed="53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b/>
      <sz val="8"/>
      <color indexed="1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u val="single"/>
      <sz val="12"/>
      <color indexed="10"/>
      <name val="Arial"/>
      <family val="2"/>
    </font>
    <font>
      <b/>
      <sz val="18"/>
      <name val="Calibri"/>
      <family val="2"/>
    </font>
    <font>
      <b/>
      <sz val="2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i/>
      <sz val="8"/>
      <name val="Calibri"/>
      <family val="2"/>
    </font>
    <font>
      <b/>
      <i/>
      <sz val="9"/>
      <name val="Calibri"/>
      <family val="2"/>
    </font>
    <font>
      <b/>
      <sz val="10"/>
      <color indexed="9"/>
      <name val="Calibri"/>
      <family val="2"/>
    </font>
    <font>
      <sz val="8"/>
      <color indexed="18"/>
      <name val="Calibri"/>
      <family val="2"/>
    </font>
    <font>
      <b/>
      <sz val="9"/>
      <color indexed="9"/>
      <name val="Calibri"/>
      <family val="2"/>
    </font>
    <font>
      <sz val="6"/>
      <name val="Calibri"/>
      <family val="2"/>
    </font>
    <font>
      <b/>
      <sz val="7"/>
      <name val="Calibri"/>
      <family val="2"/>
    </font>
    <font>
      <b/>
      <sz val="9"/>
      <color indexed="56"/>
      <name val="Calibri"/>
      <family val="2"/>
    </font>
    <font>
      <i/>
      <u val="single"/>
      <sz val="8"/>
      <name val="Calibri"/>
      <family val="2"/>
    </font>
    <font>
      <sz val="8"/>
      <color indexed="56"/>
      <name val="Calibri"/>
      <family val="2"/>
    </font>
    <font>
      <b/>
      <sz val="8"/>
      <color indexed="56"/>
      <name val="Calibri"/>
      <family val="2"/>
    </font>
    <font>
      <b/>
      <sz val="14"/>
      <color indexed="18"/>
      <name val="Calibri"/>
      <family val="2"/>
    </font>
    <font>
      <b/>
      <sz val="11"/>
      <color indexed="18"/>
      <name val="Calibri"/>
      <family val="2"/>
    </font>
    <font>
      <sz val="7"/>
      <color indexed="9"/>
      <name val="Calibri"/>
      <family val="2"/>
    </font>
    <font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9"/>
      <color indexed="8"/>
      <name val="Arial"/>
      <family val="2"/>
    </font>
    <font>
      <sz val="18"/>
      <name val="Calibri"/>
      <family val="2"/>
    </font>
    <font>
      <b/>
      <sz val="18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56"/>
      <name val="Calibri"/>
      <family val="2"/>
    </font>
    <font>
      <b/>
      <i/>
      <sz val="8"/>
      <name val="Calibri"/>
      <family val="2"/>
    </font>
    <font>
      <b/>
      <sz val="10"/>
      <color indexed="56"/>
      <name val="Calibri"/>
      <family val="2"/>
    </font>
    <font>
      <sz val="9"/>
      <color indexed="8"/>
      <name val="Calibri"/>
      <family val="2"/>
    </font>
    <font>
      <b/>
      <sz val="8"/>
      <color indexed="60"/>
      <name val="Calibri"/>
      <family val="2"/>
    </font>
    <font>
      <b/>
      <sz val="8"/>
      <color indexed="62"/>
      <name val="Calibri"/>
      <family val="2"/>
    </font>
    <font>
      <b/>
      <sz val="9"/>
      <color indexed="62"/>
      <name val="Calibri"/>
      <family val="2"/>
    </font>
    <font>
      <b/>
      <sz val="9"/>
      <color indexed="18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9"/>
      <name val="Calibri"/>
      <family val="2"/>
    </font>
    <font>
      <sz val="8"/>
      <color rgb="FF000000"/>
      <name val="Calibri"/>
      <family val="2"/>
    </font>
    <font>
      <b/>
      <u val="single"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A7E8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82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6E3B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1" tint="0.49998000264167786"/>
      </right>
      <top style="thin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/>
      <bottom>
        <color indexed="63"/>
      </bottom>
    </border>
    <border>
      <left style="thin">
        <color theme="1" tint="0.49998000264167786"/>
      </left>
      <right style="thin"/>
      <top style="thin"/>
      <bottom>
        <color indexed="63"/>
      </bottom>
    </border>
    <border>
      <left style="thin"/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/>
      <top>
        <color indexed="63"/>
      </top>
      <bottom>
        <color indexed="63"/>
      </bottom>
    </border>
    <border>
      <left style="thin"/>
      <right style="thin">
        <color theme="1" tint="0.49998000264167786"/>
      </right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/>
    </border>
    <border>
      <left style="thin">
        <color theme="1" tint="0.49998000264167786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26" borderId="1" applyNumberFormat="0" applyAlignment="0" applyProtection="0"/>
    <xf numFmtId="0" fontId="127" fillId="0" borderId="2" applyNumberFormat="0" applyFill="0" applyAlignment="0" applyProtection="0"/>
    <xf numFmtId="0" fontId="0" fillId="27" borderId="3" applyNumberFormat="0" applyFont="0" applyAlignment="0" applyProtection="0"/>
    <xf numFmtId="0" fontId="128" fillId="28" borderId="1" applyNumberFormat="0" applyAlignment="0" applyProtection="0"/>
    <xf numFmtId="0" fontId="12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30" borderId="0" applyNumberFormat="0" applyBorder="0" applyAlignment="0" applyProtection="0"/>
    <xf numFmtId="9" fontId="0" fillId="0" borderId="0" applyFont="0" applyFill="0" applyBorder="0" applyAlignment="0" applyProtection="0"/>
    <xf numFmtId="0" fontId="131" fillId="31" borderId="0" applyNumberFormat="0" applyBorder="0" applyAlignment="0" applyProtection="0"/>
    <xf numFmtId="0" fontId="132" fillId="26" borderId="4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5" applyNumberFormat="0" applyFill="0" applyAlignment="0" applyProtection="0"/>
    <xf numFmtId="0" fontId="136" fillId="0" borderId="6" applyNumberFormat="0" applyFill="0" applyAlignment="0" applyProtection="0"/>
    <xf numFmtId="0" fontId="137" fillId="0" borderId="7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8" applyNumberFormat="0" applyFill="0" applyAlignment="0" applyProtection="0"/>
    <xf numFmtId="0" fontId="139" fillId="32" borderId="9" applyNumberFormat="0" applyAlignment="0" applyProtection="0"/>
  </cellStyleXfs>
  <cellXfs count="68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34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35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140" fillId="25" borderId="0" xfId="0" applyFont="1" applyFill="1" applyAlignment="1">
      <alignment/>
    </xf>
    <xf numFmtId="0" fontId="44" fillId="36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/>
    </xf>
    <xf numFmtId="0" fontId="44" fillId="0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81" fillId="0" borderId="1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justify"/>
    </xf>
    <xf numFmtId="0" fontId="44" fillId="0" borderId="0" xfId="0" applyFont="1" applyFill="1" applyBorder="1" applyAlignment="1">
      <alignment horizontal="center" vertical="center"/>
    </xf>
    <xf numFmtId="0" fontId="82" fillId="37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83" fillId="16" borderId="0" xfId="0" applyFont="1" applyFill="1" applyAlignment="1">
      <alignment/>
    </xf>
    <xf numFmtId="0" fontId="44" fillId="16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2" fillId="38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8" fillId="14" borderId="10" xfId="0" applyFont="1" applyFill="1" applyBorder="1" applyAlignment="1">
      <alignment horizontal="center"/>
    </xf>
    <xf numFmtId="0" fontId="42" fillId="14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/>
    </xf>
    <xf numFmtId="0" fontId="42" fillId="39" borderId="10" xfId="0" applyFont="1" applyFill="1" applyBorder="1" applyAlignment="1">
      <alignment vertical="top" wrapText="1"/>
    </xf>
    <xf numFmtId="0" fontId="43" fillId="4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3" fillId="40" borderId="0" xfId="0" applyFont="1" applyFill="1" applyAlignment="1">
      <alignment/>
    </xf>
    <xf numFmtId="0" fontId="43" fillId="40" borderId="0" xfId="0" applyFont="1" applyFill="1" applyBorder="1" applyAlignment="1">
      <alignment horizontal="right"/>
    </xf>
    <xf numFmtId="0" fontId="43" fillId="40" borderId="0" xfId="0" applyFont="1" applyFill="1" applyAlignment="1">
      <alignment horizontal="right"/>
    </xf>
    <xf numFmtId="0" fontId="43" fillId="0" borderId="0" xfId="0" applyFont="1" applyAlignment="1">
      <alignment/>
    </xf>
    <xf numFmtId="0" fontId="141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right"/>
    </xf>
    <xf numFmtId="0" fontId="41" fillId="0" borderId="12" xfId="0" applyFont="1" applyFill="1" applyBorder="1" applyAlignment="1">
      <alignment/>
    </xf>
    <xf numFmtId="0" fontId="41" fillId="41" borderId="10" xfId="0" applyFont="1" applyFill="1" applyBorder="1" applyAlignment="1">
      <alignment/>
    </xf>
    <xf numFmtId="0" fontId="44" fillId="0" borderId="13" xfId="0" applyFont="1" applyFill="1" applyBorder="1" applyAlignment="1">
      <alignment vertical="center"/>
    </xf>
    <xf numFmtId="0" fontId="44" fillId="38" borderId="10" xfId="0" applyFont="1" applyFill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/>
    </xf>
    <xf numFmtId="0" fontId="41" fillId="38" borderId="10" xfId="0" applyFont="1" applyFill="1" applyBorder="1" applyAlignment="1" applyProtection="1">
      <alignment horizontal="center" wrapText="1"/>
      <protection/>
    </xf>
    <xf numFmtId="0" fontId="41" fillId="38" borderId="10" xfId="0" applyFont="1" applyFill="1" applyBorder="1" applyAlignment="1" applyProtection="1">
      <alignment horizontal="center" vertical="center" wrapText="1"/>
      <protection/>
    </xf>
    <xf numFmtId="0" fontId="142" fillId="0" borderId="0" xfId="0" applyFont="1" applyAlignment="1" applyProtection="1">
      <alignment/>
      <protection/>
    </xf>
    <xf numFmtId="0" fontId="44" fillId="38" borderId="10" xfId="0" applyFont="1" applyFill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horizontal="left" vertical="top" wrapText="1"/>
      <protection/>
    </xf>
    <xf numFmtId="0" fontId="41" fillId="10" borderId="10" xfId="0" applyFont="1" applyFill="1" applyBorder="1" applyAlignment="1" applyProtection="1">
      <alignment vertical="center" wrapText="1"/>
      <protection/>
    </xf>
    <xf numFmtId="0" fontId="44" fillId="0" borderId="10" xfId="0" applyFont="1" applyFill="1" applyBorder="1" applyAlignment="1" applyProtection="1">
      <alignment vertical="center" wrapText="1"/>
      <protection/>
    </xf>
    <xf numFmtId="0" fontId="61" fillId="38" borderId="10" xfId="0" applyFont="1" applyFill="1" applyBorder="1" applyAlignment="1" applyProtection="1">
      <alignment horizont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44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5" fillId="42" borderId="11" xfId="0" applyFont="1" applyFill="1" applyBorder="1" applyAlignment="1" applyProtection="1">
      <alignment horizontal="center" vertical="center" textRotation="90"/>
      <protection locked="0"/>
    </xf>
    <xf numFmtId="0" fontId="5" fillId="43" borderId="10" xfId="0" applyFont="1" applyFill="1" applyBorder="1" applyAlignment="1" applyProtection="1">
      <alignment horizontal="center" vertical="center" textRotation="90"/>
      <protection locked="0"/>
    </xf>
    <xf numFmtId="0" fontId="5" fillId="6" borderId="10" xfId="0" applyFont="1" applyFill="1" applyBorder="1" applyAlignment="1" applyProtection="1">
      <alignment horizontal="center" vertical="center" textRotation="90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15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4" fillId="44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45" borderId="1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 vertical="center"/>
      <protection/>
    </xf>
    <xf numFmtId="0" fontId="10" fillId="46" borderId="0" xfId="0" applyFont="1" applyFill="1" applyAlignment="1" applyProtection="1">
      <alignment horizontal="left" vertical="center"/>
      <protection/>
    </xf>
    <xf numFmtId="0" fontId="8" fillId="46" borderId="0" xfId="0" applyFont="1" applyFill="1" applyAlignment="1" applyProtection="1">
      <alignment horizontal="center" vertical="center"/>
      <protection/>
    </xf>
    <xf numFmtId="0" fontId="4" fillId="46" borderId="0" xfId="0" applyFont="1" applyFill="1" applyAlignment="1" applyProtection="1">
      <alignment horizontal="center" vertical="center"/>
      <protection/>
    </xf>
    <xf numFmtId="0" fontId="4" fillId="46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46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0" fillId="47" borderId="0" xfId="0" applyFont="1" applyFill="1" applyAlignment="1" applyProtection="1">
      <alignment horizontal="left" vertical="center"/>
      <protection/>
    </xf>
    <xf numFmtId="0" fontId="13" fillId="47" borderId="0" xfId="0" applyFont="1" applyFill="1" applyAlignment="1" applyProtection="1">
      <alignment horizontal="left" vertical="center"/>
      <protection/>
    </xf>
    <xf numFmtId="0" fontId="31" fillId="47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32" fillId="33" borderId="1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43" fillId="47" borderId="0" xfId="0" applyFont="1" applyFill="1" applyAlignment="1" applyProtection="1">
      <alignment vertical="center"/>
      <protection/>
    </xf>
    <xf numFmtId="0" fontId="0" fillId="47" borderId="0" xfId="0" applyFont="1" applyFill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9" fillId="47" borderId="0" xfId="0" applyFont="1" applyFill="1" applyAlignment="1" applyProtection="1">
      <alignment horizontal="left" vertical="center"/>
      <protection/>
    </xf>
    <xf numFmtId="0" fontId="10" fillId="48" borderId="0" xfId="0" applyFont="1" applyFill="1" applyAlignment="1" applyProtection="1">
      <alignment horizontal="left" vertical="center"/>
      <protection/>
    </xf>
    <xf numFmtId="0" fontId="20" fillId="47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2" fillId="33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0" fontId="32" fillId="33" borderId="14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24" fillId="49" borderId="15" xfId="0" applyFont="1" applyFill="1" applyBorder="1" applyAlignment="1" applyProtection="1">
      <alignment horizontal="center"/>
      <protection/>
    </xf>
    <xf numFmtId="0" fontId="24" fillId="33" borderId="0" xfId="0" applyFont="1" applyFill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9" fillId="33" borderId="0" xfId="0" applyFont="1" applyFill="1" applyBorder="1" applyAlignment="1" applyProtection="1">
      <alignment vertical="center"/>
      <protection locked="0"/>
    </xf>
    <xf numFmtId="0" fontId="85" fillId="33" borderId="0" xfId="0" applyFont="1" applyFill="1" applyAlignment="1" applyProtection="1">
      <alignment horizontal="left" vertical="center"/>
      <protection/>
    </xf>
    <xf numFmtId="0" fontId="86" fillId="33" borderId="0" xfId="0" applyFont="1" applyFill="1" applyAlignment="1" applyProtection="1">
      <alignment horizontal="left" vertical="center"/>
      <protection/>
    </xf>
    <xf numFmtId="0" fontId="42" fillId="33" borderId="0" xfId="0" applyFont="1" applyFill="1" applyAlignment="1" applyProtection="1">
      <alignment horizontal="center" vertical="center"/>
      <protection/>
    </xf>
    <xf numFmtId="0" fontId="33" fillId="33" borderId="0" xfId="0" applyFont="1" applyFill="1" applyAlignment="1" applyProtection="1">
      <alignment horizontal="center" vertical="center"/>
      <protection/>
    </xf>
    <xf numFmtId="0" fontId="33" fillId="33" borderId="0" xfId="0" applyFont="1" applyFill="1" applyAlignment="1" applyProtection="1">
      <alignment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1" fillId="33" borderId="0" xfId="0" applyFont="1" applyFill="1" applyAlignment="1" applyProtection="1">
      <alignment horizontal="center" vertical="center"/>
      <protection/>
    </xf>
    <xf numFmtId="0" fontId="87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39" fillId="33" borderId="0" xfId="0" applyFont="1" applyFill="1" applyBorder="1" applyAlignment="1" applyProtection="1">
      <alignment vertical="center"/>
      <protection/>
    </xf>
    <xf numFmtId="0" fontId="33" fillId="33" borderId="0" xfId="0" applyFont="1" applyFill="1" applyAlignment="1" applyProtection="1">
      <alignment horizontal="left" vertical="center"/>
      <protection/>
    </xf>
    <xf numFmtId="0" fontId="34" fillId="33" borderId="0" xfId="0" applyFont="1" applyFill="1" applyAlignment="1" applyProtection="1">
      <alignment horizontal="left" vertical="center"/>
      <protection/>
    </xf>
    <xf numFmtId="0" fontId="39" fillId="33" borderId="0" xfId="0" applyFont="1" applyFill="1" applyAlignment="1" applyProtection="1">
      <alignment horizontal="left" vertical="center"/>
      <protection/>
    </xf>
    <xf numFmtId="0" fontId="41" fillId="33" borderId="0" xfId="0" applyFont="1" applyFill="1" applyAlignment="1" applyProtection="1">
      <alignment horizontal="left" vertical="center"/>
      <protection/>
    </xf>
    <xf numFmtId="0" fontId="88" fillId="33" borderId="0" xfId="0" applyFont="1" applyFill="1" applyAlignment="1" applyProtection="1">
      <alignment vertical="center"/>
      <protection/>
    </xf>
    <xf numFmtId="0" fontId="89" fillId="50" borderId="0" xfId="0" applyFont="1" applyFill="1" applyAlignment="1" applyProtection="1">
      <alignment vertical="center"/>
      <protection/>
    </xf>
    <xf numFmtId="0" fontId="89" fillId="50" borderId="0" xfId="0" applyFont="1" applyFill="1" applyAlignment="1" applyProtection="1">
      <alignment horizontal="center" vertical="center"/>
      <protection/>
    </xf>
    <xf numFmtId="0" fontId="90" fillId="50" borderId="0" xfId="0" applyFont="1" applyFill="1" applyAlignment="1" applyProtection="1">
      <alignment horizontal="center" vertical="center"/>
      <protection/>
    </xf>
    <xf numFmtId="0" fontId="90" fillId="0" borderId="0" xfId="0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2" fillId="51" borderId="0" xfId="0" applyFont="1" applyFill="1" applyAlignment="1" applyProtection="1">
      <alignment vertical="center"/>
      <protection/>
    </xf>
    <xf numFmtId="0" fontId="91" fillId="51" borderId="0" xfId="0" applyFont="1" applyFill="1" applyAlignment="1" applyProtection="1">
      <alignment vertical="center"/>
      <protection/>
    </xf>
    <xf numFmtId="0" fontId="91" fillId="51" borderId="0" xfId="0" applyFont="1" applyFill="1" applyAlignment="1" applyProtection="1">
      <alignment horizontal="right" vertical="center"/>
      <protection/>
    </xf>
    <xf numFmtId="164" fontId="52" fillId="52" borderId="0" xfId="0" applyNumberFormat="1" applyFont="1" applyFill="1" applyBorder="1" applyAlignment="1" applyProtection="1">
      <alignment horizontal="center" vertical="center"/>
      <protection/>
    </xf>
    <xf numFmtId="0" fontId="42" fillId="51" borderId="0" xfId="0" applyFont="1" applyFill="1" applyAlignment="1" applyProtection="1">
      <alignment horizontal="center" vertical="center"/>
      <protection/>
    </xf>
    <xf numFmtId="164" fontId="42" fillId="51" borderId="0" xfId="0" applyNumberFormat="1" applyFont="1" applyFill="1" applyAlignment="1" applyProtection="1">
      <alignment horizontal="center" vertical="center"/>
      <protection/>
    </xf>
    <xf numFmtId="0" fontId="92" fillId="33" borderId="0" xfId="0" applyFont="1" applyFill="1" applyAlignment="1" applyProtection="1">
      <alignment vertical="center"/>
      <protection/>
    </xf>
    <xf numFmtId="0" fontId="44" fillId="33" borderId="0" xfId="0" applyFont="1" applyFill="1" applyBorder="1" applyAlignment="1" applyProtection="1">
      <alignment horizontal="right" vertical="center"/>
      <protection/>
    </xf>
    <xf numFmtId="164" fontId="52" fillId="53" borderId="0" xfId="0" applyNumberFormat="1" applyFont="1" applyFill="1" applyBorder="1" applyAlignment="1" applyProtection="1">
      <alignment horizontal="center" vertical="center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88" fillId="33" borderId="0" xfId="0" applyFont="1" applyFill="1" applyBorder="1" applyAlignment="1" applyProtection="1">
      <alignment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34" fillId="54" borderId="16" xfId="0" applyFont="1" applyFill="1" applyBorder="1" applyAlignment="1" applyProtection="1">
      <alignment horizontal="center" vertical="center"/>
      <protection/>
    </xf>
    <xf numFmtId="164" fontId="93" fillId="55" borderId="16" xfId="0" applyNumberFormat="1" applyFont="1" applyFill="1" applyBorder="1" applyAlignment="1" applyProtection="1">
      <alignment horizontal="center" vertical="center"/>
      <protection/>
    </xf>
    <xf numFmtId="0" fontId="94" fillId="54" borderId="16" xfId="0" applyFont="1" applyFill="1" applyBorder="1" applyAlignment="1" applyProtection="1">
      <alignment horizontal="center" vertical="center"/>
      <protection/>
    </xf>
    <xf numFmtId="0" fontId="94" fillId="0" borderId="16" xfId="0" applyFont="1" applyFill="1" applyBorder="1" applyAlignment="1" applyProtection="1">
      <alignment horizontal="center" vertical="center"/>
      <protection/>
    </xf>
    <xf numFmtId="0" fontId="92" fillId="33" borderId="16" xfId="0" applyFont="1" applyFill="1" applyBorder="1" applyAlignment="1" applyProtection="1">
      <alignment vertical="center"/>
      <protection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horizontal="center" vertical="center"/>
      <protection/>
    </xf>
    <xf numFmtId="0" fontId="87" fillId="0" borderId="0" xfId="0" applyFont="1" applyFill="1" applyAlignment="1" applyProtection="1">
      <alignment vertical="center"/>
      <protection/>
    </xf>
    <xf numFmtId="164" fontId="95" fillId="55" borderId="0" xfId="0" applyNumberFormat="1" applyFont="1" applyFill="1" applyAlignment="1" applyProtection="1">
      <alignment horizontal="center" vertical="center"/>
      <protection/>
    </xf>
    <xf numFmtId="164" fontId="33" fillId="56" borderId="0" xfId="0" applyNumberFormat="1" applyFont="1" applyFill="1" applyAlignment="1" applyProtection="1">
      <alignment horizontal="center" vertical="center"/>
      <protection/>
    </xf>
    <xf numFmtId="1" fontId="33" fillId="56" borderId="0" xfId="0" applyNumberFormat="1" applyFont="1" applyFill="1" applyAlignment="1" applyProtection="1">
      <alignment horizontal="center" vertical="center"/>
      <protection/>
    </xf>
    <xf numFmtId="1" fontId="33" fillId="0" borderId="0" xfId="0" applyNumberFormat="1" applyFont="1" applyFill="1" applyAlignment="1" applyProtection="1">
      <alignment horizontal="center" vertical="center"/>
      <protection/>
    </xf>
    <xf numFmtId="0" fontId="42" fillId="53" borderId="0" xfId="0" applyFont="1" applyFill="1" applyAlignment="1" applyProtection="1">
      <alignment vertical="center"/>
      <protection/>
    </xf>
    <xf numFmtId="9" fontId="38" fillId="53" borderId="0" xfId="0" applyNumberFormat="1" applyFont="1" applyFill="1" applyAlignment="1" applyProtection="1">
      <alignment vertical="center"/>
      <protection/>
    </xf>
    <xf numFmtId="9" fontId="96" fillId="53" borderId="0" xfId="0" applyNumberFormat="1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33" fillId="53" borderId="0" xfId="0" applyFont="1" applyFill="1" applyAlignment="1" applyProtection="1">
      <alignment horizontal="center" vertical="center"/>
      <protection/>
    </xf>
    <xf numFmtId="9" fontId="97" fillId="53" borderId="0" xfId="0" applyNumberFormat="1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vertical="justify"/>
      <protection/>
    </xf>
    <xf numFmtId="0" fontId="33" fillId="0" borderId="0" xfId="0" applyFont="1" applyFill="1" applyAlignment="1" applyProtection="1">
      <alignment horizontal="center" vertical="center"/>
      <protection/>
    </xf>
    <xf numFmtId="9" fontId="38" fillId="0" borderId="0" xfId="0" applyNumberFormat="1" applyFont="1" applyFill="1" applyAlignment="1" applyProtection="1">
      <alignment vertical="center"/>
      <protection/>
    </xf>
    <xf numFmtId="9" fontId="97" fillId="0" borderId="0" xfId="0" applyNumberFormat="1" applyFont="1" applyFill="1" applyAlignment="1" applyProtection="1">
      <alignment vertical="center"/>
      <protection/>
    </xf>
    <xf numFmtId="9" fontId="96" fillId="0" borderId="0" xfId="0" applyNumberFormat="1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vertical="justify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89" fillId="50" borderId="0" xfId="0" applyFont="1" applyFill="1" applyAlignment="1" applyProtection="1">
      <alignment horizontal="left" vertical="center"/>
      <protection/>
    </xf>
    <xf numFmtId="0" fontId="95" fillId="50" borderId="0" xfId="0" applyFont="1" applyFill="1" applyAlignment="1" applyProtection="1">
      <alignment horizontal="left" vertical="center"/>
      <protection/>
    </xf>
    <xf numFmtId="0" fontId="98" fillId="51" borderId="0" xfId="0" applyFont="1" applyFill="1" applyBorder="1" applyAlignment="1" applyProtection="1">
      <alignment horizontal="left" vertical="center"/>
      <protection/>
    </xf>
    <xf numFmtId="0" fontId="34" fillId="51" borderId="0" xfId="0" applyFont="1" applyFill="1" applyBorder="1" applyAlignment="1" applyProtection="1">
      <alignment horizontal="center" vertical="center"/>
      <protection/>
    </xf>
    <xf numFmtId="0" fontId="33" fillId="51" borderId="0" xfId="0" applyFont="1" applyFill="1" applyBorder="1" applyAlignment="1" applyProtection="1">
      <alignment horizontal="center" vertical="center"/>
      <protection/>
    </xf>
    <xf numFmtId="0" fontId="33" fillId="51" borderId="0" xfId="0" applyFont="1" applyFill="1" applyBorder="1" applyAlignment="1" applyProtection="1">
      <alignment vertical="center"/>
      <protection/>
    </xf>
    <xf numFmtId="0" fontId="44" fillId="4" borderId="0" xfId="0" applyFont="1" applyFill="1" applyBorder="1" applyAlignment="1" applyProtection="1">
      <alignment horizontal="center" vertical="center"/>
      <protection/>
    </xf>
    <xf numFmtId="0" fontId="44" fillId="57" borderId="0" xfId="0" applyFont="1" applyFill="1" applyBorder="1" applyAlignment="1" applyProtection="1">
      <alignment horizontal="center" vertical="center"/>
      <protection/>
    </xf>
    <xf numFmtId="0" fontId="43" fillId="6" borderId="0" xfId="0" applyFont="1" applyFill="1" applyBorder="1" applyAlignment="1" applyProtection="1">
      <alignment vertical="center"/>
      <protection/>
    </xf>
    <xf numFmtId="0" fontId="42" fillId="53" borderId="0" xfId="0" applyFont="1" applyFill="1" applyBorder="1" applyAlignment="1" applyProtection="1">
      <alignment horizontal="center" vertical="center"/>
      <protection/>
    </xf>
    <xf numFmtId="0" fontId="99" fillId="53" borderId="0" xfId="0" applyFont="1" applyFill="1" applyBorder="1" applyAlignment="1" applyProtection="1">
      <alignment horizontal="left" vertical="center"/>
      <protection/>
    </xf>
    <xf numFmtId="0" fontId="34" fillId="53" borderId="0" xfId="0" applyFont="1" applyFill="1" applyBorder="1" applyAlignment="1" applyProtection="1">
      <alignment horizontal="center" vertical="center"/>
      <protection/>
    </xf>
    <xf numFmtId="0" fontId="34" fillId="4" borderId="0" xfId="0" applyFont="1" applyFill="1" applyBorder="1" applyAlignment="1" applyProtection="1">
      <alignment horizontal="center" vertical="center"/>
      <protection/>
    </xf>
    <xf numFmtId="0" fontId="43" fillId="52" borderId="0" xfId="0" applyFont="1" applyFill="1" applyBorder="1" applyAlignment="1" applyProtection="1">
      <alignment horizontal="center" vertical="center"/>
      <protection/>
    </xf>
    <xf numFmtId="0" fontId="42" fillId="58" borderId="0" xfId="0" applyFont="1" applyFill="1" applyBorder="1" applyAlignment="1" applyProtection="1">
      <alignment vertical="center"/>
      <protection/>
    </xf>
    <xf numFmtId="0" fontId="48" fillId="6" borderId="12" xfId="0" applyFont="1" applyFill="1" applyBorder="1" applyAlignment="1" applyProtection="1">
      <alignment horizontal="center" vertical="center"/>
      <protection/>
    </xf>
    <xf numFmtId="0" fontId="48" fillId="53" borderId="12" xfId="0" applyFont="1" applyFill="1" applyBorder="1" applyAlignment="1" applyProtection="1">
      <alignment horizontal="center" vertical="center"/>
      <protection/>
    </xf>
    <xf numFmtId="0" fontId="48" fillId="53" borderId="17" xfId="0" applyFont="1" applyFill="1" applyBorder="1" applyAlignment="1" applyProtection="1">
      <alignment horizontal="center" vertical="center"/>
      <protection/>
    </xf>
    <xf numFmtId="0" fontId="48" fillId="53" borderId="18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34" fillId="53" borderId="0" xfId="0" applyFont="1" applyFill="1" applyBorder="1" applyAlignment="1" applyProtection="1">
      <alignment horizontal="center"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0" fontId="48" fillId="6" borderId="19" xfId="0" applyFont="1" applyFill="1" applyBorder="1" applyAlignment="1" applyProtection="1">
      <alignment horizontal="center" vertical="center"/>
      <protection/>
    </xf>
    <xf numFmtId="0" fontId="48" fillId="53" borderId="19" xfId="0" applyFont="1" applyFill="1" applyBorder="1" applyAlignment="1" applyProtection="1">
      <alignment horizontal="center" vertical="center"/>
      <protection/>
    </xf>
    <xf numFmtId="0" fontId="48" fillId="53" borderId="0" xfId="0" applyFont="1" applyFill="1" applyBorder="1" applyAlignment="1" applyProtection="1">
      <alignment horizontal="center" vertical="center"/>
      <protection/>
    </xf>
    <xf numFmtId="0" fontId="48" fillId="53" borderId="20" xfId="0" applyFont="1" applyFill="1" applyBorder="1" applyAlignment="1" applyProtection="1">
      <alignment horizontal="center" vertical="center"/>
      <protection/>
    </xf>
    <xf numFmtId="0" fontId="95" fillId="33" borderId="0" xfId="0" applyFont="1" applyFill="1" applyBorder="1" applyAlignment="1" applyProtection="1">
      <alignment horizontal="center" vertical="center"/>
      <protection/>
    </xf>
    <xf numFmtId="0" fontId="100" fillId="56" borderId="0" xfId="0" applyFont="1" applyFill="1" applyBorder="1" applyAlignment="1" applyProtection="1">
      <alignment horizontal="center" vertical="center"/>
      <protection/>
    </xf>
    <xf numFmtId="0" fontId="34" fillId="59" borderId="0" xfId="0" applyFont="1" applyFill="1" applyBorder="1" applyAlignment="1" applyProtection="1">
      <alignment horizontal="center" vertical="center"/>
      <protection/>
    </xf>
    <xf numFmtId="0" fontId="42" fillId="59" borderId="0" xfId="0" applyFont="1" applyFill="1" applyBorder="1" applyAlignment="1" applyProtection="1">
      <alignment vertical="center"/>
      <protection/>
    </xf>
    <xf numFmtId="0" fontId="43" fillId="4" borderId="0" xfId="0" applyFont="1" applyFill="1" applyBorder="1" applyAlignment="1" applyProtection="1">
      <alignment horizontal="center" vertical="center"/>
      <protection/>
    </xf>
    <xf numFmtId="0" fontId="43" fillId="53" borderId="0" xfId="0" applyFont="1" applyFill="1" applyBorder="1" applyAlignment="1" applyProtection="1">
      <alignment horizontal="center" vertical="center"/>
      <protection/>
    </xf>
    <xf numFmtId="0" fontId="101" fillId="56" borderId="0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42" fillId="59" borderId="0" xfId="0" applyFont="1" applyFill="1" applyBorder="1" applyAlignment="1" applyProtection="1">
      <alignment horizontal="left" vertical="center"/>
      <protection/>
    </xf>
    <xf numFmtId="0" fontId="43" fillId="4" borderId="0" xfId="0" applyFont="1" applyFill="1" applyBorder="1" applyAlignment="1" applyProtection="1">
      <alignment horizontal="left" vertical="center"/>
      <protection/>
    </xf>
    <xf numFmtId="0" fontId="48" fillId="6" borderId="13" xfId="0" applyFont="1" applyFill="1" applyBorder="1" applyAlignment="1" applyProtection="1">
      <alignment horizontal="center" vertical="center"/>
      <protection/>
    </xf>
    <xf numFmtId="0" fontId="48" fillId="53" borderId="13" xfId="0" applyFont="1" applyFill="1" applyBorder="1" applyAlignment="1" applyProtection="1">
      <alignment horizontal="center" vertical="center"/>
      <protection/>
    </xf>
    <xf numFmtId="0" fontId="48" fillId="53" borderId="16" xfId="0" applyFont="1" applyFill="1" applyBorder="1" applyAlignment="1" applyProtection="1">
      <alignment horizontal="center" vertical="center"/>
      <protection/>
    </xf>
    <xf numFmtId="0" fontId="48" fillId="53" borderId="21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44" fillId="51" borderId="0" xfId="0" applyFont="1" applyFill="1" applyBorder="1" applyAlignment="1" applyProtection="1">
      <alignment horizontal="center" vertical="center"/>
      <protection/>
    </xf>
    <xf numFmtId="164" fontId="34" fillId="4" borderId="0" xfId="0" applyNumberFormat="1" applyFont="1" applyFill="1" applyBorder="1" applyAlignment="1" applyProtection="1">
      <alignment horizontal="center" vertical="center"/>
      <protection/>
    </xf>
    <xf numFmtId="164" fontId="34" fillId="52" borderId="0" xfId="0" applyNumberFormat="1" applyFont="1" applyFill="1" applyBorder="1" applyAlignment="1" applyProtection="1">
      <alignment horizontal="center" vertical="center"/>
      <protection/>
    </xf>
    <xf numFmtId="0" fontId="33" fillId="58" borderId="0" xfId="0" applyFont="1" applyFill="1" applyBorder="1" applyAlignment="1" applyProtection="1">
      <alignment vertical="center"/>
      <protection/>
    </xf>
    <xf numFmtId="0" fontId="34" fillId="58" borderId="0" xfId="0" applyFont="1" applyFill="1" applyBorder="1" applyAlignment="1" applyProtection="1">
      <alignment horizontal="center" vertical="center"/>
      <protection/>
    </xf>
    <xf numFmtId="0" fontId="48" fillId="6" borderId="22" xfId="0" applyFont="1" applyFill="1" applyBorder="1" applyAlignment="1" applyProtection="1">
      <alignment horizontal="center" vertical="center"/>
      <protection/>
    </xf>
    <xf numFmtId="0" fontId="48" fillId="6" borderId="23" xfId="0" applyFont="1" applyFill="1" applyBorder="1" applyAlignment="1" applyProtection="1">
      <alignment horizontal="center" vertical="center"/>
      <protection/>
    </xf>
    <xf numFmtId="0" fontId="48" fillId="53" borderId="23" xfId="0" applyFont="1" applyFill="1" applyBorder="1" applyAlignment="1" applyProtection="1">
      <alignment horizontal="center" vertical="center"/>
      <protection/>
    </xf>
    <xf numFmtId="0" fontId="48" fillId="53" borderId="24" xfId="0" applyFont="1" applyFill="1" applyBorder="1" applyAlignment="1" applyProtection="1">
      <alignment horizontal="center" vertical="center"/>
      <protection/>
    </xf>
    <xf numFmtId="0" fontId="42" fillId="60" borderId="0" xfId="0" applyFont="1" applyFill="1" applyAlignment="1" applyProtection="1">
      <alignment vertical="center"/>
      <protection/>
    </xf>
    <xf numFmtId="0" fontId="48" fillId="6" borderId="25" xfId="0" applyFont="1" applyFill="1" applyBorder="1" applyAlignment="1" applyProtection="1">
      <alignment horizontal="center" vertical="center"/>
      <protection/>
    </xf>
    <xf numFmtId="0" fontId="48" fillId="6" borderId="26" xfId="0" applyFont="1" applyFill="1" applyBorder="1" applyAlignment="1" applyProtection="1">
      <alignment horizontal="center" vertical="center"/>
      <protection/>
    </xf>
    <xf numFmtId="0" fontId="48" fillId="53" borderId="26" xfId="0" applyFont="1" applyFill="1" applyBorder="1" applyAlignment="1" applyProtection="1">
      <alignment horizontal="center" vertical="center"/>
      <protection/>
    </xf>
    <xf numFmtId="0" fontId="48" fillId="53" borderId="27" xfId="0" applyFont="1" applyFill="1" applyBorder="1" applyAlignment="1" applyProtection="1">
      <alignment horizontal="center" vertical="center"/>
      <protection/>
    </xf>
    <xf numFmtId="164" fontId="34" fillId="53" borderId="0" xfId="0" applyNumberFormat="1" applyFont="1" applyFill="1" applyBorder="1" applyAlignment="1" applyProtection="1">
      <alignment horizontal="center" vertical="center"/>
      <protection/>
    </xf>
    <xf numFmtId="0" fontId="33" fillId="61" borderId="0" xfId="0" applyFont="1" applyFill="1" applyAlignment="1" applyProtection="1">
      <alignment vertical="center"/>
      <protection/>
    </xf>
    <xf numFmtId="0" fontId="33" fillId="61" borderId="0" xfId="0" applyFont="1" applyFill="1" applyBorder="1" applyAlignment="1" applyProtection="1">
      <alignment vertical="center"/>
      <protection/>
    </xf>
    <xf numFmtId="0" fontId="34" fillId="61" borderId="0" xfId="0" applyFont="1" applyFill="1" applyBorder="1" applyAlignment="1" applyProtection="1">
      <alignment horizontal="center" vertical="center"/>
      <protection/>
    </xf>
    <xf numFmtId="0" fontId="33" fillId="61" borderId="0" xfId="0" applyFont="1" applyFill="1" applyAlignment="1" applyProtection="1">
      <alignment/>
      <protection/>
    </xf>
    <xf numFmtId="0" fontId="48" fillId="6" borderId="28" xfId="0" applyFont="1" applyFill="1" applyBorder="1" applyAlignment="1" applyProtection="1">
      <alignment horizontal="center" vertical="center"/>
      <protection/>
    </xf>
    <xf numFmtId="0" fontId="48" fillId="6" borderId="29" xfId="0" applyFont="1" applyFill="1" applyBorder="1" applyAlignment="1" applyProtection="1">
      <alignment horizontal="center" vertical="center"/>
      <protection/>
    </xf>
    <xf numFmtId="0" fontId="48" fillId="53" borderId="29" xfId="0" applyFont="1" applyFill="1" applyBorder="1" applyAlignment="1" applyProtection="1">
      <alignment horizontal="center" vertical="center"/>
      <protection/>
    </xf>
    <xf numFmtId="0" fontId="48" fillId="53" borderId="3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87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3" fillId="62" borderId="10" xfId="0" applyFont="1" applyFill="1" applyBorder="1" applyAlignment="1" applyProtection="1">
      <alignment horizontal="center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83" fillId="33" borderId="10" xfId="0" applyFont="1" applyFill="1" applyBorder="1" applyAlignment="1" applyProtection="1">
      <alignment horizontal="center" vertical="center"/>
      <protection locked="0"/>
    </xf>
    <xf numFmtId="0" fontId="102" fillId="33" borderId="10" xfId="0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vertical="center"/>
      <protection locked="0"/>
    </xf>
    <xf numFmtId="0" fontId="83" fillId="33" borderId="0" xfId="0" applyFont="1" applyFill="1" applyBorder="1" applyAlignment="1" applyProtection="1">
      <alignment horizontal="center" vertical="center"/>
      <protection locked="0"/>
    </xf>
    <xf numFmtId="0" fontId="102" fillId="33" borderId="0" xfId="0" applyFont="1" applyFill="1" applyBorder="1" applyAlignment="1" applyProtection="1">
      <alignment horizontal="center" vertical="center"/>
      <protection locked="0"/>
    </xf>
    <xf numFmtId="0" fontId="83" fillId="63" borderId="10" xfId="0" applyFont="1" applyFill="1" applyBorder="1" applyAlignment="1" applyProtection="1">
      <alignment horizontal="center" vertical="center"/>
      <protection locked="0"/>
    </xf>
    <xf numFmtId="0" fontId="83" fillId="0" borderId="1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103" fillId="33" borderId="0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center"/>
      <protection locked="0"/>
    </xf>
    <xf numFmtId="0" fontId="102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vertical="center"/>
      <protection locked="0"/>
    </xf>
    <xf numFmtId="0" fontId="83" fillId="33" borderId="0" xfId="0" applyFont="1" applyFill="1" applyAlignment="1" applyProtection="1">
      <alignment horizontal="center"/>
      <protection/>
    </xf>
    <xf numFmtId="0" fontId="38" fillId="33" borderId="0" xfId="0" applyFont="1" applyFill="1" applyAlignment="1" applyProtection="1">
      <alignment horizontal="center"/>
      <protection/>
    </xf>
    <xf numFmtId="0" fontId="42" fillId="33" borderId="0" xfId="0" applyFont="1" applyFill="1" applyAlignment="1" applyProtection="1">
      <alignment vertical="center" wrapText="1"/>
      <protection/>
    </xf>
    <xf numFmtId="0" fontId="33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/>
      <protection/>
    </xf>
    <xf numFmtId="0" fontId="81" fillId="33" borderId="0" xfId="0" applyFont="1" applyFill="1" applyAlignment="1" applyProtection="1">
      <alignment/>
      <protection/>
    </xf>
    <xf numFmtId="0" fontId="78" fillId="33" borderId="0" xfId="0" applyFont="1" applyFill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0" fontId="78" fillId="33" borderId="0" xfId="0" applyFont="1" applyFill="1" applyBorder="1" applyAlignment="1" applyProtection="1">
      <alignment/>
      <protection/>
    </xf>
    <xf numFmtId="0" fontId="104" fillId="64" borderId="1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65" borderId="10" xfId="0" applyFont="1" applyFill="1" applyBorder="1" applyAlignment="1" applyProtection="1">
      <alignment horizontal="center"/>
      <protection/>
    </xf>
    <xf numFmtId="0" fontId="104" fillId="33" borderId="0" xfId="0" applyFont="1" applyFill="1" applyBorder="1" applyAlignment="1" applyProtection="1">
      <alignment horizontal="center"/>
      <protection/>
    </xf>
    <xf numFmtId="0" fontId="38" fillId="66" borderId="1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left"/>
      <protection/>
    </xf>
    <xf numFmtId="0" fontId="39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33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4" fillId="8" borderId="0" xfId="0" applyFont="1" applyFill="1" applyAlignment="1" applyProtection="1">
      <alignment horizontal="left"/>
      <protection/>
    </xf>
    <xf numFmtId="0" fontId="44" fillId="8" borderId="0" xfId="0" applyFont="1" applyFill="1" applyAlignment="1" applyProtection="1">
      <alignment horizontal="center"/>
      <protection/>
    </xf>
    <xf numFmtId="0" fontId="139" fillId="67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/>
      <protection/>
    </xf>
    <xf numFmtId="0" fontId="41" fillId="8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79" fillId="33" borderId="0" xfId="0" applyFont="1" applyFill="1" applyAlignment="1" applyProtection="1">
      <alignment horizontal="left"/>
      <protection/>
    </xf>
    <xf numFmtId="0" fontId="106" fillId="33" borderId="0" xfId="0" applyFont="1" applyFill="1" applyAlignment="1" applyProtection="1">
      <alignment horizontal="center"/>
      <protection/>
    </xf>
    <xf numFmtId="0" fontId="90" fillId="33" borderId="0" xfId="0" applyFont="1" applyFill="1" applyAlignment="1" applyProtection="1">
      <alignment vertical="center" wrapText="1"/>
      <protection/>
    </xf>
    <xf numFmtId="0" fontId="83" fillId="33" borderId="0" xfId="0" applyFont="1" applyFill="1" applyBorder="1" applyAlignment="1" applyProtection="1">
      <alignment horizontal="center"/>
      <protection/>
    </xf>
    <xf numFmtId="0" fontId="97" fillId="1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vertical="center" wrapText="1"/>
      <protection/>
    </xf>
    <xf numFmtId="0" fontId="33" fillId="33" borderId="0" xfId="0" applyFont="1" applyFill="1" applyBorder="1" applyAlignment="1" applyProtection="1">
      <alignment/>
      <protection/>
    </xf>
    <xf numFmtId="0" fontId="83" fillId="33" borderId="1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vertical="center" wrapText="1"/>
      <protection/>
    </xf>
    <xf numFmtId="0" fontId="83" fillId="33" borderId="0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83" fillId="0" borderId="10" xfId="0" applyFont="1" applyFill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 horizontal="center"/>
      <protection/>
    </xf>
    <xf numFmtId="0" fontId="97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103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6" fillId="68" borderId="10" xfId="0" applyFont="1" applyFill="1" applyBorder="1" applyAlignment="1" applyProtection="1">
      <alignment horizontal="center" textRotation="90"/>
      <protection/>
    </xf>
    <xf numFmtId="0" fontId="15" fillId="69" borderId="10" xfId="0" applyFont="1" applyFill="1" applyBorder="1" applyAlignment="1" applyProtection="1">
      <alignment horizontal="center" textRotation="90"/>
      <protection/>
    </xf>
    <xf numFmtId="0" fontId="15" fillId="70" borderId="10" xfId="0" applyFont="1" applyFill="1" applyBorder="1" applyAlignment="1" applyProtection="1">
      <alignment horizontal="center" textRotation="90"/>
      <protection/>
    </xf>
    <xf numFmtId="0" fontId="15" fillId="71" borderId="10" xfId="0" applyFont="1" applyFill="1" applyBorder="1" applyAlignment="1" applyProtection="1">
      <alignment horizontal="center" textRotation="90"/>
      <protection/>
    </xf>
    <xf numFmtId="0" fontId="42" fillId="33" borderId="0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textRotation="90"/>
      <protection/>
    </xf>
    <xf numFmtId="0" fontId="8" fillId="0" borderId="31" xfId="0" applyFont="1" applyFill="1" applyBorder="1" applyAlignment="1" applyProtection="1">
      <alignment textRotation="90"/>
      <protection/>
    </xf>
    <xf numFmtId="0" fontId="8" fillId="0" borderId="16" xfId="0" applyFont="1" applyFill="1" applyBorder="1" applyAlignment="1" applyProtection="1">
      <alignment textRotation="90"/>
      <protection/>
    </xf>
    <xf numFmtId="0" fontId="103" fillId="33" borderId="0" xfId="0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97" fillId="33" borderId="0" xfId="0" applyFont="1" applyFill="1" applyBorder="1" applyAlignment="1" applyProtection="1">
      <alignment horizontal="center" vertical="center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6" fillId="72" borderId="0" xfId="0" applyFont="1" applyFill="1" applyBorder="1" applyAlignment="1" applyProtection="1">
      <alignment horizontal="center"/>
      <protection/>
    </xf>
    <xf numFmtId="0" fontId="83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vertical="center" wrapText="1"/>
      <protection/>
    </xf>
    <xf numFmtId="0" fontId="52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3" fillId="42" borderId="11" xfId="0" applyFont="1" applyFill="1" applyBorder="1" applyAlignment="1" applyProtection="1">
      <alignment horizontal="center" vertical="center" textRotation="90"/>
      <protection locked="0"/>
    </xf>
    <xf numFmtId="0" fontId="3" fillId="43" borderId="10" xfId="0" applyFont="1" applyFill="1" applyBorder="1" applyAlignment="1" applyProtection="1">
      <alignment horizontal="center" vertical="center" textRotation="90"/>
      <protection locked="0"/>
    </xf>
    <xf numFmtId="0" fontId="3" fillId="7" borderId="10" xfId="0" applyFont="1" applyFill="1" applyBorder="1" applyAlignment="1" applyProtection="1">
      <alignment horizontal="center" vertical="center" textRotation="90"/>
      <protection locked="0"/>
    </xf>
    <xf numFmtId="0" fontId="24" fillId="0" borderId="16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3" fillId="49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9" borderId="10" xfId="0" applyFont="1" applyFill="1" applyBorder="1" applyAlignment="1" applyProtection="1">
      <alignment horizontal="center" vertical="center"/>
      <protection/>
    </xf>
    <xf numFmtId="0" fontId="83" fillId="33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23" fillId="16" borderId="10" xfId="0" applyFont="1" applyFill="1" applyBorder="1" applyAlignment="1" applyProtection="1">
      <alignment horizontal="center" vertical="center"/>
      <protection/>
    </xf>
    <xf numFmtId="9" fontId="2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4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4" fillId="6" borderId="10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44" fillId="34" borderId="12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81" fillId="25" borderId="32" xfId="0" applyFont="1" applyFill="1" applyBorder="1" applyAlignment="1">
      <alignment horizontal="center" vertical="center"/>
    </xf>
    <xf numFmtId="0" fontId="81" fillId="25" borderId="17" xfId="0" applyFont="1" applyFill="1" applyBorder="1" applyAlignment="1">
      <alignment horizontal="center" vertical="center"/>
    </xf>
    <xf numFmtId="0" fontId="81" fillId="25" borderId="18" xfId="0" applyFont="1" applyFill="1" applyBorder="1" applyAlignment="1">
      <alignment horizontal="center" vertical="center"/>
    </xf>
    <xf numFmtId="0" fontId="81" fillId="25" borderId="33" xfId="0" applyFont="1" applyFill="1" applyBorder="1" applyAlignment="1">
      <alignment horizontal="center" vertical="center"/>
    </xf>
    <xf numFmtId="0" fontId="81" fillId="25" borderId="0" xfId="0" applyFont="1" applyFill="1" applyBorder="1" applyAlignment="1">
      <alignment horizontal="center" vertical="center"/>
    </xf>
    <xf numFmtId="0" fontId="81" fillId="25" borderId="20" xfId="0" applyFont="1" applyFill="1" applyBorder="1" applyAlignment="1">
      <alignment horizontal="center" vertical="center"/>
    </xf>
    <xf numFmtId="0" fontId="81" fillId="25" borderId="31" xfId="0" applyFont="1" applyFill="1" applyBorder="1" applyAlignment="1">
      <alignment horizontal="center" vertical="center"/>
    </xf>
    <xf numFmtId="0" fontId="81" fillId="25" borderId="16" xfId="0" applyFont="1" applyFill="1" applyBorder="1" applyAlignment="1">
      <alignment horizontal="center" vertical="center"/>
    </xf>
    <xf numFmtId="0" fontId="81" fillId="25" borderId="21" xfId="0" applyFont="1" applyFill="1" applyBorder="1" applyAlignment="1">
      <alignment horizontal="center" vertical="center"/>
    </xf>
    <xf numFmtId="0" fontId="41" fillId="12" borderId="11" xfId="0" applyFont="1" applyFill="1" applyBorder="1" applyAlignment="1">
      <alignment horizontal="center"/>
    </xf>
    <xf numFmtId="0" fontId="41" fillId="12" borderId="34" xfId="0" applyFont="1" applyFill="1" applyBorder="1" applyAlignment="1">
      <alignment horizontal="center"/>
    </xf>
    <xf numFmtId="0" fontId="41" fillId="12" borderId="35" xfId="0" applyFont="1" applyFill="1" applyBorder="1" applyAlignment="1">
      <alignment horizontal="center"/>
    </xf>
    <xf numFmtId="0" fontId="0" fillId="12" borderId="34" xfId="0" applyFill="1" applyBorder="1" applyAlignment="1">
      <alignment/>
    </xf>
    <xf numFmtId="0" fontId="0" fillId="12" borderId="35" xfId="0" applyFill="1" applyBorder="1" applyAlignment="1">
      <alignment/>
    </xf>
    <xf numFmtId="0" fontId="33" fillId="12" borderId="11" xfId="0" applyFont="1" applyFill="1" applyBorder="1" applyAlignment="1">
      <alignment horizontal="center" vertical="justify"/>
    </xf>
    <xf numFmtId="0" fontId="33" fillId="12" borderId="34" xfId="0" applyFont="1" applyFill="1" applyBorder="1" applyAlignment="1">
      <alignment horizontal="center" vertical="justify"/>
    </xf>
    <xf numFmtId="0" fontId="33" fillId="12" borderId="35" xfId="0" applyFont="1" applyFill="1" applyBorder="1" applyAlignment="1">
      <alignment horizontal="center" vertical="justify"/>
    </xf>
    <xf numFmtId="0" fontId="44" fillId="12" borderId="11" xfId="0" applyFont="1" applyFill="1" applyBorder="1" applyAlignment="1">
      <alignment horizontal="center" vertical="center"/>
    </xf>
    <xf numFmtId="0" fontId="44" fillId="12" borderId="34" xfId="0" applyFont="1" applyFill="1" applyBorder="1" applyAlignment="1">
      <alignment horizontal="center" vertical="center"/>
    </xf>
    <xf numFmtId="0" fontId="44" fillId="12" borderId="35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34" fillId="12" borderId="11" xfId="0" applyFont="1" applyFill="1" applyBorder="1" applyAlignment="1">
      <alignment horizontal="left"/>
    </xf>
    <xf numFmtId="0" fontId="34" fillId="12" borderId="34" xfId="0" applyFont="1" applyFill="1" applyBorder="1" applyAlignment="1">
      <alignment horizontal="left"/>
    </xf>
    <xf numFmtId="0" fontId="34" fillId="12" borderId="35" xfId="0" applyFont="1" applyFill="1" applyBorder="1" applyAlignment="1">
      <alignment horizontal="left"/>
    </xf>
    <xf numFmtId="0" fontId="44" fillId="12" borderId="11" xfId="0" applyFont="1" applyFill="1" applyBorder="1" applyAlignment="1">
      <alignment horizontal="left"/>
    </xf>
    <xf numFmtId="0" fontId="44" fillId="12" borderId="34" xfId="0" applyFont="1" applyFill="1" applyBorder="1" applyAlignment="1">
      <alignment horizontal="left"/>
    </xf>
    <xf numFmtId="0" fontId="44" fillId="12" borderId="35" xfId="0" applyFont="1" applyFill="1" applyBorder="1" applyAlignment="1">
      <alignment horizontal="left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4" fillId="12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73" borderId="32" xfId="0" applyFont="1" applyFill="1" applyBorder="1" applyAlignment="1">
      <alignment horizontal="center" vertical="justify"/>
    </xf>
    <xf numFmtId="0" fontId="42" fillId="73" borderId="17" xfId="0" applyFont="1" applyFill="1" applyBorder="1" applyAlignment="1">
      <alignment horizontal="center" vertical="justify"/>
    </xf>
    <xf numFmtId="0" fontId="42" fillId="73" borderId="18" xfId="0" applyFont="1" applyFill="1" applyBorder="1" applyAlignment="1">
      <alignment horizontal="center" vertical="justify"/>
    </xf>
    <xf numFmtId="0" fontId="42" fillId="73" borderId="33" xfId="0" applyFont="1" applyFill="1" applyBorder="1" applyAlignment="1">
      <alignment horizontal="center" vertical="justify"/>
    </xf>
    <xf numFmtId="0" fontId="42" fillId="73" borderId="0" xfId="0" applyFont="1" applyFill="1" applyBorder="1" applyAlignment="1">
      <alignment horizontal="center" vertical="justify"/>
    </xf>
    <xf numFmtId="0" fontId="42" fillId="73" borderId="20" xfId="0" applyFont="1" applyFill="1" applyBorder="1" applyAlignment="1">
      <alignment horizontal="center" vertical="justify"/>
    </xf>
    <xf numFmtId="0" fontId="42" fillId="73" borderId="31" xfId="0" applyFont="1" applyFill="1" applyBorder="1" applyAlignment="1">
      <alignment horizontal="center" vertical="justify"/>
    </xf>
    <xf numFmtId="0" fontId="42" fillId="73" borderId="16" xfId="0" applyFont="1" applyFill="1" applyBorder="1" applyAlignment="1">
      <alignment horizontal="center" vertical="justify"/>
    </xf>
    <xf numFmtId="0" fontId="42" fillId="73" borderId="21" xfId="0" applyFont="1" applyFill="1" applyBorder="1" applyAlignment="1">
      <alignment horizontal="center" vertical="justify"/>
    </xf>
    <xf numFmtId="0" fontId="41" fillId="74" borderId="12" xfId="0" applyFont="1" applyFill="1" applyBorder="1" applyAlignment="1">
      <alignment horizontal="center"/>
    </xf>
    <xf numFmtId="0" fontId="41" fillId="74" borderId="19" xfId="0" applyFont="1" applyFill="1" applyBorder="1" applyAlignment="1">
      <alignment horizontal="center"/>
    </xf>
    <xf numFmtId="0" fontId="41" fillId="74" borderId="13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1" fillId="35" borderId="34" xfId="0" applyFont="1" applyFill="1" applyBorder="1" applyAlignment="1">
      <alignment horizontal="center"/>
    </xf>
    <xf numFmtId="0" fontId="41" fillId="35" borderId="35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4" fillId="4" borderId="12" xfId="0" applyFont="1" applyFill="1" applyBorder="1" applyAlignment="1">
      <alignment horizontal="center"/>
    </xf>
    <xf numFmtId="0" fontId="44" fillId="4" borderId="19" xfId="0" applyFont="1" applyFill="1" applyBorder="1" applyAlignment="1">
      <alignment horizontal="center"/>
    </xf>
    <xf numFmtId="0" fontId="44" fillId="4" borderId="13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25" borderId="32" xfId="0" applyFont="1" applyFill="1" applyBorder="1" applyAlignment="1">
      <alignment horizontal="center" vertical="center"/>
    </xf>
    <xf numFmtId="0" fontId="44" fillId="25" borderId="17" xfId="0" applyFont="1" applyFill="1" applyBorder="1" applyAlignment="1">
      <alignment horizontal="center" vertical="center"/>
    </xf>
    <xf numFmtId="0" fontId="44" fillId="25" borderId="18" xfId="0" applyFont="1" applyFill="1" applyBorder="1" applyAlignment="1">
      <alignment horizontal="center" vertical="center"/>
    </xf>
    <xf numFmtId="0" fontId="44" fillId="25" borderId="31" xfId="0" applyFont="1" applyFill="1" applyBorder="1" applyAlignment="1">
      <alignment horizontal="center" vertical="center"/>
    </xf>
    <xf numFmtId="0" fontId="44" fillId="25" borderId="16" xfId="0" applyFont="1" applyFill="1" applyBorder="1" applyAlignment="1">
      <alignment horizontal="center" vertical="center"/>
    </xf>
    <xf numFmtId="0" fontId="44" fillId="25" borderId="21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74" borderId="12" xfId="0" applyFont="1" applyFill="1" applyBorder="1" applyAlignment="1">
      <alignment horizontal="center"/>
    </xf>
    <xf numFmtId="0" fontId="44" fillId="74" borderId="13" xfId="0" applyFont="1" applyFill="1" applyBorder="1" applyAlignment="1">
      <alignment horizontal="center"/>
    </xf>
    <xf numFmtId="0" fontId="108" fillId="37" borderId="12" xfId="0" applyFont="1" applyFill="1" applyBorder="1" applyAlignment="1">
      <alignment horizontal="center"/>
    </xf>
    <xf numFmtId="0" fontId="108" fillId="37" borderId="13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75" borderId="0" xfId="0" applyFont="1" applyFill="1" applyAlignment="1">
      <alignment horizontal="left"/>
    </xf>
    <xf numFmtId="0" fontId="41" fillId="12" borderId="11" xfId="0" applyFont="1" applyFill="1" applyBorder="1" applyAlignment="1">
      <alignment horizontal="center" vertical="justify"/>
    </xf>
    <xf numFmtId="0" fontId="41" fillId="12" borderId="34" xfId="0" applyFont="1" applyFill="1" applyBorder="1" applyAlignment="1">
      <alignment horizontal="center" vertical="justify"/>
    </xf>
    <xf numFmtId="0" fontId="41" fillId="12" borderId="35" xfId="0" applyFont="1" applyFill="1" applyBorder="1" applyAlignment="1">
      <alignment horizontal="center" vertical="justify"/>
    </xf>
    <xf numFmtId="0" fontId="41" fillId="76" borderId="10" xfId="0" applyFont="1" applyFill="1" applyBorder="1" applyAlignment="1">
      <alignment horizontal="center"/>
    </xf>
    <xf numFmtId="0" fontId="41" fillId="76" borderId="33" xfId="0" applyFont="1" applyFill="1" applyBorder="1" applyAlignment="1">
      <alignment horizontal="center"/>
    </xf>
    <xf numFmtId="0" fontId="41" fillId="76" borderId="20" xfId="0" applyFont="1" applyFill="1" applyBorder="1" applyAlignment="1">
      <alignment horizont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14" fillId="65" borderId="32" xfId="0" applyFont="1" applyFill="1" applyBorder="1" applyAlignment="1" applyProtection="1">
      <alignment horizontal="center" vertical="center" textRotation="90"/>
      <protection/>
    </xf>
    <xf numFmtId="0" fontId="14" fillId="65" borderId="31" xfId="0" applyFont="1" applyFill="1" applyBorder="1" applyAlignment="1" applyProtection="1">
      <alignment horizontal="center" vertical="center" textRotation="90"/>
      <protection/>
    </xf>
    <xf numFmtId="0" fontId="14" fillId="77" borderId="18" xfId="0" applyFont="1" applyFill="1" applyBorder="1" applyAlignment="1" applyProtection="1">
      <alignment horizontal="center" vertical="center" textRotation="90"/>
      <protection/>
    </xf>
    <xf numFmtId="0" fontId="14" fillId="77" borderId="21" xfId="0" applyFont="1" applyFill="1" applyBorder="1" applyAlignment="1" applyProtection="1">
      <alignment horizontal="center" vertical="center" textRotation="90"/>
      <protection/>
    </xf>
    <xf numFmtId="0" fontId="30" fillId="53" borderId="12" xfId="0" applyFont="1" applyFill="1" applyBorder="1" applyAlignment="1" applyProtection="1">
      <alignment horizontal="center" vertical="center"/>
      <protection/>
    </xf>
    <xf numFmtId="0" fontId="30" fillId="53" borderId="13" xfId="0" applyFont="1" applyFill="1" applyBorder="1" applyAlignment="1" applyProtection="1">
      <alignment horizontal="center" vertical="center"/>
      <protection/>
    </xf>
    <xf numFmtId="0" fontId="13" fillId="46" borderId="11" xfId="0" applyFont="1" applyFill="1" applyBorder="1" applyAlignment="1" applyProtection="1">
      <alignment horizontal="center" vertical="center"/>
      <protection/>
    </xf>
    <xf numFmtId="0" fontId="13" fillId="46" borderId="35" xfId="0" applyFont="1" applyFill="1" applyBorder="1" applyAlignment="1" applyProtection="1">
      <alignment horizontal="center" vertical="center"/>
      <protection/>
    </xf>
    <xf numFmtId="0" fontId="145" fillId="51" borderId="11" xfId="0" applyFont="1" applyFill="1" applyBorder="1" applyAlignment="1" applyProtection="1">
      <alignment horizontal="center" vertical="center"/>
      <protection/>
    </xf>
    <xf numFmtId="0" fontId="145" fillId="51" borderId="34" xfId="0" applyFont="1" applyFill="1" applyBorder="1" applyAlignment="1" applyProtection="1">
      <alignment horizontal="center" vertical="center"/>
      <protection/>
    </xf>
    <xf numFmtId="0" fontId="23" fillId="49" borderId="11" xfId="0" applyFont="1" applyFill="1" applyBorder="1" applyAlignment="1" applyProtection="1">
      <alignment horizontal="center"/>
      <protection/>
    </xf>
    <xf numFmtId="0" fontId="23" fillId="49" borderId="35" xfId="0" applyFont="1" applyFill="1" applyBorder="1" applyAlignment="1" applyProtection="1">
      <alignment horizont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35" xfId="0" applyFont="1" applyFill="1" applyBorder="1" applyAlignment="1" applyProtection="1">
      <alignment horizontal="center" vertical="center"/>
      <protection/>
    </xf>
    <xf numFmtId="9" fontId="23" fillId="34" borderId="11" xfId="0" applyNumberFormat="1" applyFont="1" applyFill="1" applyBorder="1" applyAlignment="1" applyProtection="1">
      <alignment horizontal="center" vertical="center"/>
      <protection/>
    </xf>
    <xf numFmtId="9" fontId="23" fillId="34" borderId="35" xfId="0" applyNumberFormat="1" applyFont="1" applyFill="1" applyBorder="1" applyAlignment="1" applyProtection="1">
      <alignment horizontal="center" vertical="center"/>
      <protection/>
    </xf>
    <xf numFmtId="0" fontId="145" fillId="51" borderId="10" xfId="0" applyFont="1" applyFill="1" applyBorder="1" applyAlignment="1" applyProtection="1">
      <alignment horizontal="center" vertical="center"/>
      <protection/>
    </xf>
    <xf numFmtId="0" fontId="145" fillId="51" borderId="35" xfId="0" applyFont="1" applyFill="1" applyBorder="1" applyAlignment="1" applyProtection="1">
      <alignment horizontal="center" vertical="center"/>
      <protection/>
    </xf>
    <xf numFmtId="0" fontId="10" fillId="46" borderId="11" xfId="0" applyFont="1" applyFill="1" applyBorder="1" applyAlignment="1" applyProtection="1">
      <alignment horizontal="center" vertical="center"/>
      <protection/>
    </xf>
    <xf numFmtId="0" fontId="10" fillId="46" borderId="34" xfId="0" applyFont="1" applyFill="1" applyBorder="1" applyAlignment="1" applyProtection="1">
      <alignment horizontal="center" vertical="center"/>
      <protection/>
    </xf>
    <xf numFmtId="0" fontId="10" fillId="46" borderId="35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9" fontId="115" fillId="52" borderId="0" xfId="0" applyNumberFormat="1" applyFont="1" applyFill="1" applyAlignment="1" applyProtection="1">
      <alignment horizontal="center" vertical="center"/>
      <protection/>
    </xf>
    <xf numFmtId="0" fontId="33" fillId="40" borderId="36" xfId="0" applyFont="1" applyFill="1" applyBorder="1" applyAlignment="1" applyProtection="1">
      <alignment vertical="center" wrapText="1" shrinkToFit="1"/>
      <protection/>
    </xf>
    <xf numFmtId="0" fontId="63" fillId="53" borderId="37" xfId="0" applyFont="1" applyFill="1" applyBorder="1" applyAlignment="1" applyProtection="1">
      <alignment horizontal="center" vertical="center" textRotation="90"/>
      <protection/>
    </xf>
    <xf numFmtId="0" fontId="3" fillId="40" borderId="36" xfId="0" applyFont="1" applyFill="1" applyBorder="1" applyAlignment="1" applyProtection="1">
      <alignment horizontal="center" vertical="center"/>
      <protection/>
    </xf>
    <xf numFmtId="0" fontId="34" fillId="54" borderId="16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Alignment="1" applyProtection="1">
      <alignment horizontal="center" vertical="center"/>
      <protection/>
    </xf>
    <xf numFmtId="0" fontId="109" fillId="55" borderId="0" xfId="0" applyFont="1" applyFill="1" applyBorder="1" applyAlignment="1" applyProtection="1">
      <alignment horizontal="center" vertical="center"/>
      <protection/>
    </xf>
    <xf numFmtId="0" fontId="113" fillId="6" borderId="0" xfId="0" applyFont="1" applyFill="1" applyBorder="1" applyAlignment="1" applyProtection="1">
      <alignment horizontal="center" vertical="center"/>
      <protection/>
    </xf>
    <xf numFmtId="0" fontId="114" fillId="52" borderId="0" xfId="0" applyFont="1" applyFill="1" applyBorder="1" applyAlignment="1" applyProtection="1">
      <alignment horizontal="center" vertical="center" textRotation="90"/>
      <protection/>
    </xf>
    <xf numFmtId="0" fontId="114" fillId="53" borderId="0" xfId="0" applyFont="1" applyFill="1" applyBorder="1" applyAlignment="1" applyProtection="1">
      <alignment horizontal="center" vertical="center" textRotation="90"/>
      <protection/>
    </xf>
    <xf numFmtId="0" fontId="110" fillId="52" borderId="37" xfId="0" applyFont="1" applyFill="1" applyBorder="1" applyAlignment="1" applyProtection="1">
      <alignment horizontal="center" vertical="center" textRotation="90"/>
      <protection/>
    </xf>
    <xf numFmtId="0" fontId="111" fillId="6" borderId="0" xfId="0" applyFont="1" applyFill="1" applyBorder="1" applyAlignment="1" applyProtection="1">
      <alignment horizontal="center" vertical="center"/>
      <protection/>
    </xf>
    <xf numFmtId="0" fontId="41" fillId="4" borderId="0" xfId="0" applyFont="1" applyFill="1" applyAlignment="1" applyProtection="1">
      <alignment horizontal="center" vertical="center" wrapText="1"/>
      <protection/>
    </xf>
    <xf numFmtId="0" fontId="42" fillId="59" borderId="0" xfId="0" applyFont="1" applyFill="1" applyBorder="1" applyAlignment="1" applyProtection="1">
      <alignment horizontal="left" vertical="center"/>
      <protection/>
    </xf>
    <xf numFmtId="0" fontId="34" fillId="40" borderId="36" xfId="0" applyFont="1" applyFill="1" applyBorder="1" applyAlignment="1" applyProtection="1">
      <alignment horizontal="center" vertical="center"/>
      <protection/>
    </xf>
    <xf numFmtId="0" fontId="34" fillId="40" borderId="36" xfId="0" applyFont="1" applyFill="1" applyBorder="1" applyAlignment="1" applyProtection="1">
      <alignment horizontal="center" vertical="center" shrinkToFit="1"/>
      <protection/>
    </xf>
    <xf numFmtId="0" fontId="34" fillId="40" borderId="36" xfId="0" applyFont="1" applyFill="1" applyBorder="1" applyAlignment="1" applyProtection="1">
      <alignment horizontal="left" vertical="center" wrapText="1"/>
      <protection/>
    </xf>
    <xf numFmtId="0" fontId="33" fillId="40" borderId="36" xfId="0" applyFont="1" applyFill="1" applyBorder="1" applyAlignment="1" applyProtection="1">
      <alignment vertical="center" wrapText="1"/>
      <protection/>
    </xf>
    <xf numFmtId="0" fontId="89" fillId="50" borderId="0" xfId="0" applyFont="1" applyFill="1" applyAlignment="1" applyProtection="1">
      <alignment horizontal="center" vertical="center"/>
      <protection/>
    </xf>
    <xf numFmtId="0" fontId="33" fillId="40" borderId="38" xfId="0" applyFont="1" applyFill="1" applyBorder="1" applyAlignment="1" applyProtection="1">
      <alignment horizontal="center" vertical="center" wrapText="1" shrinkToFit="1"/>
      <protection/>
    </xf>
    <xf numFmtId="0" fontId="33" fillId="40" borderId="39" xfId="0" applyFont="1" applyFill="1" applyBorder="1" applyAlignment="1" applyProtection="1">
      <alignment horizontal="center" vertical="center" wrapText="1" shrinkToFit="1"/>
      <protection/>
    </xf>
    <xf numFmtId="0" fontId="33" fillId="40" borderId="40" xfId="0" applyFont="1" applyFill="1" applyBorder="1" applyAlignment="1" applyProtection="1">
      <alignment horizontal="center" vertical="center" wrapText="1" shrinkToFit="1"/>
      <protection/>
    </xf>
    <xf numFmtId="0" fontId="33" fillId="40" borderId="41" xfId="0" applyFont="1" applyFill="1" applyBorder="1" applyAlignment="1" applyProtection="1">
      <alignment horizontal="center" vertical="center" wrapText="1" shrinkToFit="1"/>
      <protection/>
    </xf>
    <xf numFmtId="0" fontId="33" fillId="40" borderId="42" xfId="0" applyFont="1" applyFill="1" applyBorder="1" applyAlignment="1" applyProtection="1">
      <alignment horizontal="center" vertical="center" wrapText="1" shrinkToFit="1"/>
      <protection/>
    </xf>
    <xf numFmtId="0" fontId="33" fillId="40" borderId="43" xfId="0" applyFont="1" applyFill="1" applyBorder="1" applyAlignment="1" applyProtection="1">
      <alignment horizontal="center" vertical="center" wrapText="1" shrinkToFit="1"/>
      <protection/>
    </xf>
    <xf numFmtId="0" fontId="34" fillId="40" borderId="44" xfId="0" applyFont="1" applyFill="1" applyBorder="1" applyAlignment="1" applyProtection="1">
      <alignment horizontal="center" vertical="center" shrinkToFit="1"/>
      <protection/>
    </xf>
    <xf numFmtId="0" fontId="34" fillId="40" borderId="45" xfId="0" applyFont="1" applyFill="1" applyBorder="1" applyAlignment="1" applyProtection="1">
      <alignment horizontal="center" vertical="center" shrinkToFit="1"/>
      <protection/>
    </xf>
    <xf numFmtId="0" fontId="34" fillId="40" borderId="36" xfId="0" applyFont="1" applyFill="1" applyBorder="1" applyAlignment="1" applyProtection="1">
      <alignment horizontal="center" vertical="center" wrapText="1"/>
      <protection/>
    </xf>
    <xf numFmtId="0" fontId="33" fillId="61" borderId="0" xfId="0" applyFont="1" applyFill="1" applyAlignment="1" applyProtection="1">
      <alignment horizontal="left" vertical="center" wrapText="1"/>
      <protection/>
    </xf>
    <xf numFmtId="0" fontId="33" fillId="61" borderId="20" xfId="0" applyFont="1" applyFill="1" applyBorder="1" applyAlignment="1" applyProtection="1">
      <alignment horizontal="left" vertical="center" wrapText="1"/>
      <protection/>
    </xf>
    <xf numFmtId="0" fontId="83" fillId="78" borderId="0" xfId="0" applyFont="1" applyFill="1" applyBorder="1" applyAlignment="1" applyProtection="1">
      <alignment horizontal="center" vertical="center"/>
      <protection/>
    </xf>
    <xf numFmtId="172" fontId="85" fillId="78" borderId="46" xfId="0" applyNumberFormat="1" applyFont="1" applyFill="1" applyBorder="1" applyAlignment="1" applyProtection="1">
      <alignment horizontal="center" vertical="center"/>
      <protection/>
    </xf>
    <xf numFmtId="172" fontId="85" fillId="78" borderId="47" xfId="0" applyNumberFormat="1" applyFont="1" applyFill="1" applyBorder="1" applyAlignment="1" applyProtection="1">
      <alignment horizontal="center" vertical="center"/>
      <protection/>
    </xf>
    <xf numFmtId="172" fontId="85" fillId="78" borderId="48" xfId="0" applyNumberFormat="1" applyFont="1" applyFill="1" applyBorder="1" applyAlignment="1" applyProtection="1">
      <alignment horizontal="center" vertical="center"/>
      <protection/>
    </xf>
    <xf numFmtId="172" fontId="85" fillId="78" borderId="49" xfId="0" applyNumberFormat="1" applyFont="1" applyFill="1" applyBorder="1" applyAlignment="1" applyProtection="1">
      <alignment horizontal="center" vertical="center"/>
      <protection/>
    </xf>
    <xf numFmtId="0" fontId="112" fillId="33" borderId="0" xfId="0" applyFont="1" applyFill="1" applyAlignment="1" applyProtection="1">
      <alignment horizontal="center" vertical="justify"/>
      <protection/>
    </xf>
    <xf numFmtId="0" fontId="112" fillId="33" borderId="50" xfId="0" applyFont="1" applyFill="1" applyBorder="1" applyAlignment="1" applyProtection="1">
      <alignment horizontal="center" vertical="justify"/>
      <protection/>
    </xf>
    <xf numFmtId="0" fontId="34" fillId="53" borderId="0" xfId="0" applyFont="1" applyFill="1" applyBorder="1" applyAlignment="1" applyProtection="1">
      <alignment horizontal="center" vertical="center" wrapText="1"/>
      <protection/>
    </xf>
    <xf numFmtId="0" fontId="34" fillId="59" borderId="0" xfId="0" applyFont="1" applyFill="1" applyBorder="1" applyAlignment="1" applyProtection="1">
      <alignment horizontal="center" vertical="center"/>
      <protection/>
    </xf>
    <xf numFmtId="0" fontId="118" fillId="49" borderId="10" xfId="0" applyFont="1" applyFill="1" applyBorder="1" applyAlignment="1" applyProtection="1">
      <alignment horizontal="center" vertical="center" textRotation="90"/>
      <protection locked="0"/>
    </xf>
    <xf numFmtId="0" fontId="119" fillId="33" borderId="0" xfId="0" applyFont="1" applyFill="1" applyAlignment="1" applyProtection="1">
      <alignment horizontal="center" wrapText="1"/>
      <protection/>
    </xf>
    <xf numFmtId="0" fontId="139" fillId="67" borderId="0" xfId="0" applyFont="1" applyFill="1" applyAlignment="1" applyProtection="1">
      <alignment horizontal="left" vertical="center" wrapText="1"/>
      <protection/>
    </xf>
    <xf numFmtId="0" fontId="39" fillId="33" borderId="0" xfId="0" applyFont="1" applyFill="1" applyAlignment="1" applyProtection="1">
      <alignment horizontal="center" vertical="center" wrapText="1"/>
      <protection/>
    </xf>
    <xf numFmtId="0" fontId="13" fillId="68" borderId="17" xfId="0" applyFont="1" applyFill="1" applyBorder="1" applyAlignment="1" applyProtection="1">
      <alignment horizontal="center" textRotation="90"/>
      <protection/>
    </xf>
    <xf numFmtId="0" fontId="13" fillId="68" borderId="0" xfId="0" applyFont="1" applyFill="1" applyBorder="1" applyAlignment="1" applyProtection="1">
      <alignment horizontal="center" textRotation="90"/>
      <protection/>
    </xf>
    <xf numFmtId="0" fontId="13" fillId="68" borderId="16" xfId="0" applyFont="1" applyFill="1" applyBorder="1" applyAlignment="1" applyProtection="1">
      <alignment horizontal="center" textRotation="90"/>
      <protection/>
    </xf>
    <xf numFmtId="0" fontId="93" fillId="46" borderId="10" xfId="0" applyFont="1" applyFill="1" applyBorder="1" applyAlignment="1" applyProtection="1">
      <alignment horizontal="center"/>
      <protection/>
    </xf>
    <xf numFmtId="0" fontId="118" fillId="49" borderId="12" xfId="0" applyFont="1" applyFill="1" applyBorder="1" applyAlignment="1" applyProtection="1">
      <alignment horizontal="center" vertical="center" textRotation="90"/>
      <protection locked="0"/>
    </xf>
    <xf numFmtId="0" fontId="118" fillId="49" borderId="13" xfId="0" applyFont="1" applyFill="1" applyBorder="1" applyAlignment="1" applyProtection="1">
      <alignment horizontal="center" vertical="center" textRotation="90"/>
      <protection locked="0"/>
    </xf>
    <xf numFmtId="0" fontId="8" fillId="69" borderId="17" xfId="0" applyFont="1" applyFill="1" applyBorder="1" applyAlignment="1" applyProtection="1">
      <alignment horizontal="center" textRotation="90"/>
      <protection/>
    </xf>
    <xf numFmtId="0" fontId="8" fillId="69" borderId="0" xfId="0" applyFont="1" applyFill="1" applyBorder="1" applyAlignment="1" applyProtection="1">
      <alignment horizontal="center" textRotation="90"/>
      <protection/>
    </xf>
    <xf numFmtId="0" fontId="8" fillId="69" borderId="16" xfId="0" applyFont="1" applyFill="1" applyBorder="1" applyAlignment="1" applyProtection="1">
      <alignment horizontal="center" textRotation="90"/>
      <protection/>
    </xf>
    <xf numFmtId="0" fontId="8" fillId="70" borderId="17" xfId="0" applyFont="1" applyFill="1" applyBorder="1" applyAlignment="1" applyProtection="1">
      <alignment horizontal="center" textRotation="90"/>
      <protection/>
    </xf>
    <xf numFmtId="0" fontId="8" fillId="70" borderId="0" xfId="0" applyFont="1" applyFill="1" applyBorder="1" applyAlignment="1" applyProtection="1">
      <alignment horizontal="center" textRotation="90"/>
      <protection/>
    </xf>
    <xf numFmtId="0" fontId="8" fillId="70" borderId="16" xfId="0" applyFont="1" applyFill="1" applyBorder="1" applyAlignment="1" applyProtection="1">
      <alignment horizontal="center" textRotation="90"/>
      <protection/>
    </xf>
    <xf numFmtId="0" fontId="8" fillId="71" borderId="17" xfId="0" applyFont="1" applyFill="1" applyBorder="1" applyAlignment="1" applyProtection="1">
      <alignment horizontal="center" textRotation="90"/>
      <protection/>
    </xf>
    <xf numFmtId="0" fontId="8" fillId="71" borderId="0" xfId="0" applyFont="1" applyFill="1" applyBorder="1" applyAlignment="1" applyProtection="1">
      <alignment horizontal="center" textRotation="90"/>
      <protection/>
    </xf>
    <xf numFmtId="0" fontId="8" fillId="71" borderId="16" xfId="0" applyFont="1" applyFill="1" applyBorder="1" applyAlignment="1" applyProtection="1">
      <alignment horizontal="center" textRotation="90"/>
      <protection/>
    </xf>
    <xf numFmtId="0" fontId="79" fillId="46" borderId="0" xfId="0" applyFont="1" applyFill="1" applyAlignment="1" applyProtection="1">
      <alignment horizontal="center" vertical="justify"/>
      <protection/>
    </xf>
    <xf numFmtId="0" fontId="93" fillId="46" borderId="11" xfId="0" applyFont="1" applyFill="1" applyBorder="1" applyAlignment="1" applyProtection="1">
      <alignment horizontal="center"/>
      <protection/>
    </xf>
    <xf numFmtId="0" fontId="93" fillId="46" borderId="34" xfId="0" applyFont="1" applyFill="1" applyBorder="1" applyAlignment="1" applyProtection="1">
      <alignment horizontal="center"/>
      <protection/>
    </xf>
    <xf numFmtId="0" fontId="93" fillId="46" borderId="35" xfId="0" applyFont="1" applyFill="1" applyBorder="1" applyAlignment="1" applyProtection="1">
      <alignment horizontal="center"/>
      <protection/>
    </xf>
    <xf numFmtId="0" fontId="116" fillId="64" borderId="10" xfId="0" applyFont="1" applyFill="1" applyBorder="1" applyAlignment="1" applyProtection="1">
      <alignment horizontal="center" textRotation="90"/>
      <protection/>
    </xf>
    <xf numFmtId="0" fontId="117" fillId="65" borderId="10" xfId="0" applyFont="1" applyFill="1" applyBorder="1" applyAlignment="1" applyProtection="1">
      <alignment horizontal="center" textRotation="90"/>
      <protection/>
    </xf>
    <xf numFmtId="0" fontId="95" fillId="66" borderId="10" xfId="0" applyFont="1" applyFill="1" applyBorder="1" applyAlignment="1" applyProtection="1">
      <alignment horizontal="center" textRotation="90"/>
      <protection/>
    </xf>
    <xf numFmtId="0" fontId="139" fillId="67" borderId="0" xfId="0" applyFont="1" applyFill="1" applyAlignment="1" applyProtection="1">
      <alignment horizontal="left" vertical="center"/>
      <protection/>
    </xf>
    <xf numFmtId="0" fontId="144" fillId="51" borderId="10" xfId="0" applyFont="1" applyFill="1" applyBorder="1" applyAlignment="1" applyProtection="1">
      <alignment horizontal="center" vertical="center"/>
      <protection/>
    </xf>
    <xf numFmtId="0" fontId="13" fillId="46" borderId="34" xfId="0" applyFont="1" applyFill="1" applyBorder="1" applyAlignment="1" applyProtection="1">
      <alignment horizontal="center" vertical="center"/>
      <protection/>
    </xf>
    <xf numFmtId="0" fontId="14" fillId="74" borderId="32" xfId="0" applyFont="1" applyFill="1" applyBorder="1" applyAlignment="1" applyProtection="1">
      <alignment horizontal="center" vertical="center" textRotation="90"/>
      <protection/>
    </xf>
    <xf numFmtId="0" fontId="14" fillId="74" borderId="31" xfId="0" applyFont="1" applyFill="1" applyBorder="1" applyAlignment="1" applyProtection="1">
      <alignment horizontal="center" vertical="center" textRotation="90"/>
      <protection/>
    </xf>
    <xf numFmtId="0" fontId="14" fillId="16" borderId="18" xfId="0" applyFont="1" applyFill="1" applyBorder="1" applyAlignment="1" applyProtection="1">
      <alignment horizontal="center" vertical="center" textRotation="90"/>
      <protection/>
    </xf>
    <xf numFmtId="0" fontId="14" fillId="16" borderId="21" xfId="0" applyFont="1" applyFill="1" applyBorder="1" applyAlignment="1" applyProtection="1">
      <alignment horizontal="center" vertical="center" textRotation="90"/>
      <protection/>
    </xf>
    <xf numFmtId="0" fontId="144" fillId="51" borderId="11" xfId="0" applyFont="1" applyFill="1" applyBorder="1" applyAlignment="1" applyProtection="1">
      <alignment horizontal="center" vertical="center"/>
      <protection/>
    </xf>
    <xf numFmtId="0" fontId="144" fillId="51" borderId="34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14" fillId="39" borderId="17" xfId="0" applyFont="1" applyFill="1" applyBorder="1" applyAlignment="1" applyProtection="1">
      <alignment horizontal="center" vertical="center" textRotation="90"/>
      <protection/>
    </xf>
    <xf numFmtId="0" fontId="14" fillId="39" borderId="16" xfId="0" applyFont="1" applyFill="1" applyBorder="1" applyAlignment="1" applyProtection="1">
      <alignment horizontal="center" vertical="center" textRotation="90"/>
      <protection/>
    </xf>
    <xf numFmtId="0" fontId="34" fillId="0" borderId="10" xfId="0" applyFont="1" applyBorder="1" applyAlignment="1">
      <alignment horizontal="center" vertical="center" wrapText="1"/>
    </xf>
    <xf numFmtId="0" fontId="41" fillId="79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 wrapText="1"/>
    </xf>
    <xf numFmtId="0" fontId="41" fillId="38" borderId="12" xfId="0" applyFont="1" applyFill="1" applyBorder="1" applyAlignment="1">
      <alignment horizontal="center" vertical="center" wrapText="1"/>
    </xf>
    <xf numFmtId="0" fontId="41" fillId="38" borderId="19" xfId="0" applyFont="1" applyFill="1" applyBorder="1" applyAlignment="1">
      <alignment horizontal="center" vertical="center" wrapText="1"/>
    </xf>
    <xf numFmtId="0" fontId="41" fillId="38" borderId="13" xfId="0" applyFont="1" applyFill="1" applyBorder="1" applyAlignment="1">
      <alignment horizontal="center" vertical="center" wrapText="1"/>
    </xf>
    <xf numFmtId="0" fontId="146" fillId="38" borderId="10" xfId="0" applyFont="1" applyFill="1" applyBorder="1" applyAlignment="1" applyProtection="1">
      <alignment horizontal="center" vertical="center" wrapText="1"/>
      <protection/>
    </xf>
    <xf numFmtId="0" fontId="61" fillId="38" borderId="10" xfId="0" applyFont="1" applyFill="1" applyBorder="1" applyAlignment="1" applyProtection="1">
      <alignment horizontal="center" vertical="center" wrapText="1"/>
      <protection/>
    </xf>
    <xf numFmtId="0" fontId="39" fillId="79" borderId="1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133350</xdr:rowOff>
    </xdr:from>
    <xdr:to>
      <xdr:col>3</xdr:col>
      <xdr:colOff>76200</xdr:colOff>
      <xdr:row>5</xdr:row>
      <xdr:rowOff>133350</xdr:rowOff>
    </xdr:to>
    <xdr:sp>
      <xdr:nvSpPr>
        <xdr:cNvPr id="1" name="Rectangle à coins arrondis 1"/>
        <xdr:cNvSpPr>
          <a:spLocks/>
        </xdr:cNvSpPr>
      </xdr:nvSpPr>
      <xdr:spPr>
        <a:xfrm>
          <a:off x="609600" y="695325"/>
          <a:ext cx="381000" cy="1619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P0</a:t>
          </a:r>
        </a:p>
      </xdr:txBody>
    </xdr:sp>
    <xdr:clientData/>
  </xdr:twoCellAnchor>
  <xdr:twoCellAnchor>
    <xdr:from>
      <xdr:col>14</xdr:col>
      <xdr:colOff>57150</xdr:colOff>
      <xdr:row>4</xdr:row>
      <xdr:rowOff>123825</xdr:rowOff>
    </xdr:from>
    <xdr:to>
      <xdr:col>16</xdr:col>
      <xdr:colOff>57150</xdr:colOff>
      <xdr:row>5</xdr:row>
      <xdr:rowOff>152400</xdr:rowOff>
    </xdr:to>
    <xdr:sp>
      <xdr:nvSpPr>
        <xdr:cNvPr id="2" name="Rectangle à coins arrondis 2"/>
        <xdr:cNvSpPr>
          <a:spLocks/>
        </xdr:cNvSpPr>
      </xdr:nvSpPr>
      <xdr:spPr>
        <a:xfrm>
          <a:off x="3067050" y="685800"/>
          <a:ext cx="381000" cy="19050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P1</a:t>
          </a:r>
        </a:p>
      </xdr:txBody>
    </xdr:sp>
    <xdr:clientData/>
  </xdr:twoCellAnchor>
  <xdr:twoCellAnchor>
    <xdr:from>
      <xdr:col>32</xdr:col>
      <xdr:colOff>142875</xdr:colOff>
      <xdr:row>4</xdr:row>
      <xdr:rowOff>123825</xdr:rowOff>
    </xdr:from>
    <xdr:to>
      <xdr:col>34</xdr:col>
      <xdr:colOff>123825</xdr:colOff>
      <xdr:row>5</xdr:row>
      <xdr:rowOff>133350</xdr:rowOff>
    </xdr:to>
    <xdr:sp>
      <xdr:nvSpPr>
        <xdr:cNvPr id="3" name="Rectangle à coins arrondis 3"/>
        <xdr:cNvSpPr>
          <a:spLocks/>
        </xdr:cNvSpPr>
      </xdr:nvSpPr>
      <xdr:spPr>
        <a:xfrm>
          <a:off x="6715125" y="685800"/>
          <a:ext cx="381000" cy="1714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P2</a:t>
          </a:r>
        </a:p>
      </xdr:txBody>
    </xdr:sp>
    <xdr:clientData/>
  </xdr:twoCellAnchor>
  <xdr:twoCellAnchor>
    <xdr:from>
      <xdr:col>1</xdr:col>
      <xdr:colOff>9525</xdr:colOff>
      <xdr:row>10</xdr:row>
      <xdr:rowOff>38100</xdr:rowOff>
    </xdr:from>
    <xdr:to>
      <xdr:col>3</xdr:col>
      <xdr:colOff>9525</xdr:colOff>
      <xdr:row>11</xdr:row>
      <xdr:rowOff>85725</xdr:rowOff>
    </xdr:to>
    <xdr:sp>
      <xdr:nvSpPr>
        <xdr:cNvPr id="4" name="Rectangle à coins arrondis 4"/>
        <xdr:cNvSpPr>
          <a:spLocks/>
        </xdr:cNvSpPr>
      </xdr:nvSpPr>
      <xdr:spPr>
        <a:xfrm>
          <a:off x="542925" y="1666875"/>
          <a:ext cx="381000" cy="22860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P3</a:t>
          </a:r>
        </a:p>
      </xdr:txBody>
    </xdr:sp>
    <xdr:clientData/>
  </xdr:twoCellAnchor>
  <xdr:twoCellAnchor>
    <xdr:from>
      <xdr:col>11</xdr:col>
      <xdr:colOff>9525</xdr:colOff>
      <xdr:row>10</xdr:row>
      <xdr:rowOff>47625</xdr:rowOff>
    </xdr:from>
    <xdr:to>
      <xdr:col>13</xdr:col>
      <xdr:colOff>9525</xdr:colOff>
      <xdr:row>11</xdr:row>
      <xdr:rowOff>104775</xdr:rowOff>
    </xdr:to>
    <xdr:sp>
      <xdr:nvSpPr>
        <xdr:cNvPr id="5" name="Rectangle à coins arrondis 5"/>
        <xdr:cNvSpPr>
          <a:spLocks/>
        </xdr:cNvSpPr>
      </xdr:nvSpPr>
      <xdr:spPr>
        <a:xfrm>
          <a:off x="2447925" y="1676400"/>
          <a:ext cx="381000" cy="2381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P4</a:t>
          </a:r>
        </a:p>
      </xdr:txBody>
    </xdr:sp>
    <xdr:clientData/>
  </xdr:twoCellAnchor>
  <xdr:twoCellAnchor>
    <xdr:from>
      <xdr:col>32</xdr:col>
      <xdr:colOff>133350</xdr:colOff>
      <xdr:row>9</xdr:row>
      <xdr:rowOff>133350</xdr:rowOff>
    </xdr:from>
    <xdr:to>
      <xdr:col>34</xdr:col>
      <xdr:colOff>114300</xdr:colOff>
      <xdr:row>11</xdr:row>
      <xdr:rowOff>9525</xdr:rowOff>
    </xdr:to>
    <xdr:sp>
      <xdr:nvSpPr>
        <xdr:cNvPr id="6" name="Rectangle à coins arrondis 6"/>
        <xdr:cNvSpPr>
          <a:spLocks/>
        </xdr:cNvSpPr>
      </xdr:nvSpPr>
      <xdr:spPr>
        <a:xfrm>
          <a:off x="6705600" y="1581150"/>
          <a:ext cx="381000" cy="2381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P5</a:t>
          </a:r>
        </a:p>
      </xdr:txBody>
    </xdr:sp>
    <xdr:clientData/>
  </xdr:twoCellAnchor>
  <xdr:twoCellAnchor>
    <xdr:from>
      <xdr:col>0</xdr:col>
      <xdr:colOff>533400</xdr:colOff>
      <xdr:row>14</xdr:row>
      <xdr:rowOff>19050</xdr:rowOff>
    </xdr:from>
    <xdr:to>
      <xdr:col>2</xdr:col>
      <xdr:colOff>190500</xdr:colOff>
      <xdr:row>15</xdr:row>
      <xdr:rowOff>38100</xdr:rowOff>
    </xdr:to>
    <xdr:sp>
      <xdr:nvSpPr>
        <xdr:cNvPr id="7" name="Rectangle à coins arrondis 7"/>
        <xdr:cNvSpPr>
          <a:spLocks/>
        </xdr:cNvSpPr>
      </xdr:nvSpPr>
      <xdr:spPr>
        <a:xfrm>
          <a:off x="533400" y="2371725"/>
          <a:ext cx="381000" cy="2000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P6</a:t>
          </a:r>
        </a:p>
      </xdr:txBody>
    </xdr:sp>
    <xdr:clientData/>
  </xdr:twoCellAnchor>
  <xdr:twoCellAnchor>
    <xdr:from>
      <xdr:col>19</xdr:col>
      <xdr:colOff>9525</xdr:colOff>
      <xdr:row>14</xdr:row>
      <xdr:rowOff>19050</xdr:rowOff>
    </xdr:from>
    <xdr:to>
      <xdr:col>21</xdr:col>
      <xdr:colOff>9525</xdr:colOff>
      <xdr:row>15</xdr:row>
      <xdr:rowOff>19050</xdr:rowOff>
    </xdr:to>
    <xdr:sp>
      <xdr:nvSpPr>
        <xdr:cNvPr id="8" name="Rectangle à coins arrondis 8"/>
        <xdr:cNvSpPr>
          <a:spLocks/>
        </xdr:cNvSpPr>
      </xdr:nvSpPr>
      <xdr:spPr>
        <a:xfrm>
          <a:off x="3971925" y="2371725"/>
          <a:ext cx="419100" cy="18097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P7</a:t>
          </a:r>
        </a:p>
      </xdr:txBody>
    </xdr:sp>
    <xdr:clientData/>
  </xdr:twoCellAnchor>
  <xdr:twoCellAnchor>
    <xdr:from>
      <xdr:col>22</xdr:col>
      <xdr:colOff>133350</xdr:colOff>
      <xdr:row>16</xdr:row>
      <xdr:rowOff>161925</xdr:rowOff>
    </xdr:from>
    <xdr:to>
      <xdr:col>40</xdr:col>
      <xdr:colOff>171450</xdr:colOff>
      <xdr:row>18</xdr:row>
      <xdr:rowOff>0</xdr:rowOff>
    </xdr:to>
    <xdr:sp>
      <xdr:nvSpPr>
        <xdr:cNvPr id="9" name="Rectangle à coins arrondis 9"/>
        <xdr:cNvSpPr>
          <a:spLocks/>
        </xdr:cNvSpPr>
      </xdr:nvSpPr>
      <xdr:spPr>
        <a:xfrm>
          <a:off x="4724400" y="2876550"/>
          <a:ext cx="3581400" cy="2000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Période de modularisation des compétences</a:t>
          </a:r>
        </a:p>
      </xdr:txBody>
    </xdr:sp>
    <xdr:clientData/>
  </xdr:twoCellAnchor>
  <xdr:twoCellAnchor>
    <xdr:from>
      <xdr:col>16</xdr:col>
      <xdr:colOff>85725</xdr:colOff>
      <xdr:row>5</xdr:row>
      <xdr:rowOff>38100</xdr:rowOff>
    </xdr:from>
    <xdr:to>
      <xdr:col>32</xdr:col>
      <xdr:colOff>104775</xdr:colOff>
      <xdr:row>5</xdr:row>
      <xdr:rowOff>47625</xdr:rowOff>
    </xdr:to>
    <xdr:sp>
      <xdr:nvSpPr>
        <xdr:cNvPr id="10" name="Connecteur droit avec flèche 11"/>
        <xdr:cNvSpPr>
          <a:spLocks/>
        </xdr:cNvSpPr>
      </xdr:nvSpPr>
      <xdr:spPr>
        <a:xfrm flipV="1">
          <a:off x="3476625" y="762000"/>
          <a:ext cx="3200400" cy="9525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9525</xdr:rowOff>
    </xdr:from>
    <xdr:to>
      <xdr:col>14</xdr:col>
      <xdr:colOff>38100</xdr:colOff>
      <xdr:row>5</xdr:row>
      <xdr:rowOff>19050</xdr:rowOff>
    </xdr:to>
    <xdr:sp>
      <xdr:nvSpPr>
        <xdr:cNvPr id="11" name="Connecteur droit avec flèche 14"/>
        <xdr:cNvSpPr>
          <a:spLocks/>
        </xdr:cNvSpPr>
      </xdr:nvSpPr>
      <xdr:spPr>
        <a:xfrm>
          <a:off x="981075" y="733425"/>
          <a:ext cx="2066925" cy="9525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5</xdr:row>
      <xdr:rowOff>19050</xdr:rowOff>
    </xdr:from>
    <xdr:to>
      <xdr:col>44</xdr:col>
      <xdr:colOff>28575</xdr:colOff>
      <xdr:row>5</xdr:row>
      <xdr:rowOff>38100</xdr:rowOff>
    </xdr:to>
    <xdr:sp>
      <xdr:nvSpPr>
        <xdr:cNvPr id="12" name="Connecteur droit avec flèche 16"/>
        <xdr:cNvSpPr>
          <a:spLocks/>
        </xdr:cNvSpPr>
      </xdr:nvSpPr>
      <xdr:spPr>
        <a:xfrm flipV="1">
          <a:off x="7096125" y="742950"/>
          <a:ext cx="1828800" cy="1905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152400</xdr:rowOff>
    </xdr:from>
    <xdr:to>
      <xdr:col>11</xdr:col>
      <xdr:colOff>0</xdr:colOff>
      <xdr:row>10</xdr:row>
      <xdr:rowOff>152400</xdr:rowOff>
    </xdr:to>
    <xdr:sp>
      <xdr:nvSpPr>
        <xdr:cNvPr id="13" name="Connecteur droit avec flèche 27"/>
        <xdr:cNvSpPr>
          <a:spLocks/>
        </xdr:cNvSpPr>
      </xdr:nvSpPr>
      <xdr:spPr>
        <a:xfrm flipV="1">
          <a:off x="933450" y="1781175"/>
          <a:ext cx="1504950" cy="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85725</xdr:rowOff>
    </xdr:from>
    <xdr:to>
      <xdr:col>23</xdr:col>
      <xdr:colOff>85725</xdr:colOff>
      <xdr:row>10</xdr:row>
      <xdr:rowOff>95250</xdr:rowOff>
    </xdr:to>
    <xdr:sp>
      <xdr:nvSpPr>
        <xdr:cNvPr id="14" name="Connecteur droit avec flèche 29"/>
        <xdr:cNvSpPr>
          <a:spLocks/>
        </xdr:cNvSpPr>
      </xdr:nvSpPr>
      <xdr:spPr>
        <a:xfrm flipV="1">
          <a:off x="2828925" y="1714500"/>
          <a:ext cx="2057400" cy="9525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104775</xdr:rowOff>
    </xdr:from>
    <xdr:to>
      <xdr:col>43</xdr:col>
      <xdr:colOff>171450</xdr:colOff>
      <xdr:row>10</xdr:row>
      <xdr:rowOff>104775</xdr:rowOff>
    </xdr:to>
    <xdr:sp>
      <xdr:nvSpPr>
        <xdr:cNvPr id="15" name="Connecteur droit avec flèche 33"/>
        <xdr:cNvSpPr>
          <a:spLocks/>
        </xdr:cNvSpPr>
      </xdr:nvSpPr>
      <xdr:spPr>
        <a:xfrm flipV="1">
          <a:off x="7096125" y="1733550"/>
          <a:ext cx="1781175" cy="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14</xdr:row>
      <xdr:rowOff>114300</xdr:rowOff>
    </xdr:from>
    <xdr:to>
      <xdr:col>18</xdr:col>
      <xdr:colOff>180975</xdr:colOff>
      <xdr:row>14</xdr:row>
      <xdr:rowOff>114300</xdr:rowOff>
    </xdr:to>
    <xdr:sp>
      <xdr:nvSpPr>
        <xdr:cNvPr id="16" name="Connecteur droit avec flèche 39"/>
        <xdr:cNvSpPr>
          <a:spLocks/>
        </xdr:cNvSpPr>
      </xdr:nvSpPr>
      <xdr:spPr>
        <a:xfrm flipV="1">
          <a:off x="904875" y="2466975"/>
          <a:ext cx="3048000" cy="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</xdr:colOff>
      <xdr:row>0</xdr:row>
      <xdr:rowOff>0</xdr:rowOff>
    </xdr:from>
    <xdr:to>
      <xdr:col>27</xdr:col>
      <xdr:colOff>95250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129"/>
        <a:stretch>
          <a:fillRect/>
        </a:stretch>
      </xdr:blipFill>
      <xdr:spPr>
        <a:xfrm>
          <a:off x="9039225" y="0"/>
          <a:ext cx="952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2</xdr:row>
      <xdr:rowOff>47625</xdr:rowOff>
    </xdr:from>
    <xdr:to>
      <xdr:col>34</xdr:col>
      <xdr:colOff>219075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33400"/>
          <a:ext cx="990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0</xdr:row>
      <xdr:rowOff>28575</xdr:rowOff>
    </xdr:from>
    <xdr:to>
      <xdr:col>34</xdr:col>
      <xdr:colOff>38100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129"/>
        <a:stretch>
          <a:fillRect/>
        </a:stretch>
      </xdr:blipFill>
      <xdr:spPr>
        <a:xfrm>
          <a:off x="6210300" y="285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1</xdr:row>
      <xdr:rowOff>161925</xdr:rowOff>
    </xdr:from>
    <xdr:to>
      <xdr:col>35</xdr:col>
      <xdr:colOff>419100</xdr:colOff>
      <xdr:row>11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t="8129"/>
        <a:stretch>
          <a:fillRect/>
        </a:stretch>
      </xdr:blipFill>
      <xdr:spPr>
        <a:xfrm>
          <a:off x="7410450" y="190500"/>
          <a:ext cx="904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5</xdr:row>
      <xdr:rowOff>85725</xdr:rowOff>
    </xdr:from>
    <xdr:to>
      <xdr:col>18</xdr:col>
      <xdr:colOff>123825</xdr:colOff>
      <xdr:row>13</xdr:row>
      <xdr:rowOff>28575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6581775" y="723900"/>
          <a:ext cx="19145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 = pas de maîtrise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 = maîtrise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convenable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③ = parfaite maîtrise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8</xdr:row>
      <xdr:rowOff>133350</xdr:rowOff>
    </xdr:from>
    <xdr:to>
      <xdr:col>15</xdr:col>
      <xdr:colOff>342900</xdr:colOff>
      <xdr:row>11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848600" y="2314575"/>
          <a:ext cx="229552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  technique est-elle à maintenir ??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S44"/>
  <sheetViews>
    <sheetView showGridLines="0" tabSelected="1" zoomScale="90" zoomScaleNormal="90" zoomScalePageLayoutView="0" workbookViewId="0" topLeftCell="A1">
      <selection activeCell="J27" sqref="J27"/>
    </sheetView>
  </sheetViews>
  <sheetFormatPr defaultColWidth="11.421875" defaultRowHeight="12.75"/>
  <cols>
    <col min="1" max="1" width="8.00390625" style="11" customWidth="1"/>
    <col min="2" max="19" width="2.8515625" style="11" customWidth="1"/>
    <col min="20" max="26" width="3.140625" style="11" customWidth="1"/>
    <col min="27" max="33" width="2.8515625" style="11" customWidth="1"/>
    <col min="34" max="35" width="3.140625" style="11" customWidth="1"/>
    <col min="36" max="46" width="2.8515625" style="11" customWidth="1"/>
    <col min="47" max="48" width="3.00390625" style="11" customWidth="1"/>
    <col min="49" max="58" width="2.8515625" style="11" customWidth="1"/>
    <col min="59" max="59" width="1.421875" style="11" customWidth="1"/>
    <col min="60" max="60" width="1.57421875" style="11" customWidth="1"/>
    <col min="61" max="96" width="2.8515625" style="11" customWidth="1"/>
    <col min="97" max="97" width="2.28125" style="11" customWidth="1"/>
    <col min="98" max="106" width="2.8515625" style="11" customWidth="1"/>
    <col min="107" max="107" width="1.421875" style="11" customWidth="1"/>
    <col min="108" max="108" width="1.57421875" style="11" customWidth="1"/>
    <col min="109" max="144" width="2.8515625" style="11" customWidth="1"/>
    <col min="145" max="16384" width="11.421875" style="11" customWidth="1"/>
  </cols>
  <sheetData>
    <row r="1" spans="1:149" ht="12.75">
      <c r="A1" s="9"/>
      <c r="B1" s="10" t="s">
        <v>324</v>
      </c>
      <c r="O1" s="12"/>
      <c r="P1" s="10" t="s">
        <v>325</v>
      </c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</row>
    <row r="2" spans="1:149" ht="14.25" customHeight="1">
      <c r="A2" s="14"/>
      <c r="B2" s="10" t="s">
        <v>326</v>
      </c>
      <c r="O2" s="15"/>
      <c r="P2" s="16" t="s">
        <v>327</v>
      </c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</row>
    <row r="3" spans="2:149" s="10" customFormat="1" ht="4.5" customHeight="1">
      <c r="B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</row>
    <row r="4" spans="1:149" ht="12.75">
      <c r="A4" s="17"/>
      <c r="B4" s="557" t="s">
        <v>328</v>
      </c>
      <c r="C4" s="557"/>
      <c r="D4" s="557"/>
      <c r="E4" s="557"/>
      <c r="F4" s="557"/>
      <c r="G4" s="558" t="s">
        <v>329</v>
      </c>
      <c r="H4" s="558"/>
      <c r="I4" s="558"/>
      <c r="J4" s="558"/>
      <c r="K4" s="558" t="s">
        <v>330</v>
      </c>
      <c r="L4" s="558"/>
      <c r="M4" s="558"/>
      <c r="N4" s="558"/>
      <c r="O4" s="558"/>
      <c r="P4" s="558" t="s">
        <v>331</v>
      </c>
      <c r="Q4" s="558"/>
      <c r="R4" s="558"/>
      <c r="S4" s="558"/>
      <c r="T4" s="558" t="s">
        <v>332</v>
      </c>
      <c r="U4" s="558"/>
      <c r="V4" s="558"/>
      <c r="W4" s="558"/>
      <c r="X4" s="558" t="s">
        <v>333</v>
      </c>
      <c r="Y4" s="558"/>
      <c r="Z4" s="558"/>
      <c r="AA4" s="558"/>
      <c r="AB4" s="558" t="s">
        <v>334</v>
      </c>
      <c r="AC4" s="558"/>
      <c r="AD4" s="558"/>
      <c r="AE4" s="558"/>
      <c r="AF4" s="558"/>
      <c r="AG4" s="558" t="s">
        <v>335</v>
      </c>
      <c r="AH4" s="558"/>
      <c r="AI4" s="558"/>
      <c r="AJ4" s="558"/>
      <c r="AK4" s="558" t="s">
        <v>336</v>
      </c>
      <c r="AL4" s="558"/>
      <c r="AM4" s="558"/>
      <c r="AN4" s="558"/>
      <c r="AO4" s="554" t="s">
        <v>337</v>
      </c>
      <c r="AP4" s="555"/>
      <c r="AQ4" s="555"/>
      <c r="AR4" s="555"/>
      <c r="AS4" s="555"/>
      <c r="AT4" s="556" t="s">
        <v>338</v>
      </c>
      <c r="AU4" s="556"/>
      <c r="AV4" s="556"/>
      <c r="AW4" s="556"/>
      <c r="AX4" s="553"/>
      <c r="AY4" s="553"/>
      <c r="AZ4" s="553"/>
      <c r="BA4" s="553"/>
      <c r="BB4" s="553"/>
      <c r="BC4" s="550"/>
      <c r="BD4" s="550"/>
      <c r="BE4" s="550"/>
      <c r="BF4" s="550"/>
      <c r="BG4" s="550"/>
      <c r="BH4" s="550"/>
      <c r="BI4" s="550"/>
      <c r="BJ4" s="550"/>
      <c r="BK4" s="550"/>
      <c r="BL4" s="550"/>
      <c r="BM4" s="550"/>
      <c r="BN4" s="550"/>
      <c r="BO4" s="550"/>
      <c r="BP4" s="550"/>
      <c r="BQ4" s="550"/>
      <c r="BR4" s="550"/>
      <c r="BS4" s="550"/>
      <c r="BT4" s="550"/>
      <c r="BU4" s="550"/>
      <c r="BV4" s="550"/>
      <c r="BW4" s="550"/>
      <c r="BX4" s="550"/>
      <c r="BY4" s="550"/>
      <c r="BZ4" s="550"/>
      <c r="CA4" s="550"/>
      <c r="CB4" s="550"/>
      <c r="CC4" s="550"/>
      <c r="CD4" s="550"/>
      <c r="CE4" s="550"/>
      <c r="CF4" s="550"/>
      <c r="CG4" s="550"/>
      <c r="CH4" s="550"/>
      <c r="CI4" s="550"/>
      <c r="CJ4" s="550"/>
      <c r="CK4" s="550"/>
      <c r="CL4" s="550"/>
      <c r="CM4" s="550"/>
      <c r="CN4" s="550"/>
      <c r="CO4" s="550"/>
      <c r="CP4" s="550"/>
      <c r="CQ4" s="13"/>
      <c r="CR4" s="13"/>
      <c r="CS4" s="13"/>
      <c r="CT4" s="553"/>
      <c r="CU4" s="553"/>
      <c r="CV4" s="553"/>
      <c r="CW4" s="553"/>
      <c r="CX4" s="553"/>
      <c r="CY4" s="550"/>
      <c r="CZ4" s="550"/>
      <c r="DA4" s="550"/>
      <c r="DB4" s="550"/>
      <c r="DC4" s="550"/>
      <c r="DD4" s="550"/>
      <c r="DE4" s="550"/>
      <c r="DF4" s="550"/>
      <c r="DG4" s="550"/>
      <c r="DH4" s="550"/>
      <c r="DI4" s="550"/>
      <c r="DJ4" s="550"/>
      <c r="DK4" s="550"/>
      <c r="DL4" s="550"/>
      <c r="DM4" s="550"/>
      <c r="DN4" s="550"/>
      <c r="DO4" s="550"/>
      <c r="DP4" s="550"/>
      <c r="DQ4" s="550"/>
      <c r="DR4" s="550"/>
      <c r="DS4" s="550"/>
      <c r="DT4" s="550"/>
      <c r="DU4" s="550"/>
      <c r="DV4" s="550"/>
      <c r="DW4" s="550"/>
      <c r="DX4" s="550"/>
      <c r="DY4" s="550"/>
      <c r="DZ4" s="550"/>
      <c r="EA4" s="550"/>
      <c r="EB4" s="550"/>
      <c r="EC4" s="550"/>
      <c r="ED4" s="550"/>
      <c r="EE4" s="550"/>
      <c r="EF4" s="550"/>
      <c r="EG4" s="550"/>
      <c r="EH4" s="550"/>
      <c r="EI4" s="550"/>
      <c r="EJ4" s="550"/>
      <c r="EK4" s="550"/>
      <c r="EL4" s="550"/>
      <c r="EM4" s="13"/>
      <c r="EN4" s="13"/>
      <c r="EO4" s="13"/>
      <c r="EP4" s="13"/>
      <c r="EQ4" s="13"/>
      <c r="ER4" s="13"/>
      <c r="ES4" s="13"/>
    </row>
    <row r="5" spans="1:148" s="8" customFormat="1" ht="12.75">
      <c r="A5" s="19" t="s">
        <v>339</v>
      </c>
      <c r="B5" s="20">
        <v>35</v>
      </c>
      <c r="C5" s="20">
        <v>36</v>
      </c>
      <c r="D5" s="20">
        <v>37</v>
      </c>
      <c r="E5" s="20">
        <v>38</v>
      </c>
      <c r="F5" s="20">
        <v>39</v>
      </c>
      <c r="G5" s="20">
        <v>40</v>
      </c>
      <c r="H5" s="20">
        <v>41</v>
      </c>
      <c r="I5" s="20">
        <v>42</v>
      </c>
      <c r="J5" s="20">
        <v>43</v>
      </c>
      <c r="K5" s="21">
        <v>44</v>
      </c>
      <c r="L5" s="20">
        <v>45</v>
      </c>
      <c r="M5" s="20">
        <v>46</v>
      </c>
      <c r="N5" s="20">
        <v>47</v>
      </c>
      <c r="O5" s="20">
        <v>48</v>
      </c>
      <c r="P5" s="20">
        <v>49</v>
      </c>
      <c r="Q5" s="20">
        <v>50</v>
      </c>
      <c r="R5" s="20">
        <v>51</v>
      </c>
      <c r="S5" s="20">
        <v>52</v>
      </c>
      <c r="T5" s="20">
        <v>1</v>
      </c>
      <c r="U5" s="20">
        <v>2</v>
      </c>
      <c r="V5" s="20">
        <v>3</v>
      </c>
      <c r="W5" s="20">
        <v>4</v>
      </c>
      <c r="X5" s="20">
        <v>5</v>
      </c>
      <c r="Y5" s="20">
        <v>6</v>
      </c>
      <c r="Z5" s="20">
        <v>7</v>
      </c>
      <c r="AA5" s="20">
        <v>8</v>
      </c>
      <c r="AB5" s="20">
        <v>9</v>
      </c>
      <c r="AC5" s="20">
        <v>10</v>
      </c>
      <c r="AD5" s="20">
        <v>11</v>
      </c>
      <c r="AE5" s="20">
        <v>12</v>
      </c>
      <c r="AF5" s="20">
        <v>13</v>
      </c>
      <c r="AG5" s="20">
        <v>14</v>
      </c>
      <c r="AH5" s="20">
        <v>15</v>
      </c>
      <c r="AI5" s="20">
        <v>16</v>
      </c>
      <c r="AJ5" s="20">
        <v>17</v>
      </c>
      <c r="AK5" s="20">
        <v>18</v>
      </c>
      <c r="AL5" s="20">
        <v>19</v>
      </c>
      <c r="AM5" s="20">
        <v>20</v>
      </c>
      <c r="AN5" s="20">
        <v>21</v>
      </c>
      <c r="AO5" s="20">
        <v>22</v>
      </c>
      <c r="AP5" s="20">
        <v>23</v>
      </c>
      <c r="AQ5" s="20">
        <v>24</v>
      </c>
      <c r="AR5" s="20">
        <v>25</v>
      </c>
      <c r="AS5" s="20">
        <v>26</v>
      </c>
      <c r="AT5" s="20">
        <v>27</v>
      </c>
      <c r="AU5" s="20">
        <v>28</v>
      </c>
      <c r="AV5" s="5">
        <v>29</v>
      </c>
      <c r="AW5" s="533"/>
      <c r="AX5" s="4"/>
      <c r="AY5" s="4"/>
      <c r="AZ5" s="4"/>
      <c r="BA5" s="4"/>
      <c r="BB5" s="4"/>
      <c r="BC5" s="4"/>
      <c r="BD5" s="4"/>
      <c r="BE5" s="4"/>
      <c r="BF5" s="536"/>
      <c r="BG5" s="536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536"/>
      <c r="DC5" s="536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8" customFormat="1" ht="14.25" customHeight="1">
      <c r="A6" s="551" t="s">
        <v>340</v>
      </c>
      <c r="B6" s="544"/>
      <c r="C6" s="544"/>
      <c r="D6" s="544"/>
      <c r="E6" s="544"/>
      <c r="F6" s="544"/>
      <c r="G6" s="548" t="s">
        <v>341</v>
      </c>
      <c r="H6" s="544"/>
      <c r="I6" s="544"/>
      <c r="J6" s="546"/>
      <c r="K6" s="546"/>
      <c r="L6" s="537" t="s">
        <v>342</v>
      </c>
      <c r="M6" s="538"/>
      <c r="N6" s="539"/>
      <c r="O6" s="544"/>
      <c r="P6" s="544"/>
      <c r="Q6" s="544"/>
      <c r="R6" s="546"/>
      <c r="S6" s="546"/>
      <c r="T6" s="544"/>
      <c r="U6" s="544"/>
      <c r="V6" s="544"/>
      <c r="W6" s="544"/>
      <c r="X6" s="544"/>
      <c r="Y6" s="544"/>
      <c r="Z6" s="544"/>
      <c r="AA6" s="546"/>
      <c r="AB6" s="546"/>
      <c r="AC6" s="544"/>
      <c r="AD6" s="544"/>
      <c r="AE6" s="544"/>
      <c r="AF6" s="544"/>
      <c r="AG6" s="544"/>
      <c r="AH6" s="544"/>
      <c r="AI6" s="546"/>
      <c r="AJ6" s="546"/>
      <c r="AK6" s="471"/>
      <c r="AL6" s="471"/>
      <c r="AM6" s="471"/>
      <c r="AN6" s="509"/>
      <c r="AO6" s="509"/>
      <c r="AP6" s="509"/>
      <c r="AQ6" s="537" t="s">
        <v>342</v>
      </c>
      <c r="AR6" s="538"/>
      <c r="AS6" s="539"/>
      <c r="AT6" s="22"/>
      <c r="AU6" s="22"/>
      <c r="AV6" s="22"/>
      <c r="AW6" s="534"/>
      <c r="AX6" s="4"/>
      <c r="AY6" s="35" t="s">
        <v>404</v>
      </c>
      <c r="AZ6" s="35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10" customFormat="1" ht="14.25" customHeight="1">
      <c r="A7" s="552"/>
      <c r="B7" s="545"/>
      <c r="C7" s="545"/>
      <c r="D7" s="545"/>
      <c r="E7" s="545"/>
      <c r="F7" s="545"/>
      <c r="G7" s="549"/>
      <c r="H7" s="545"/>
      <c r="I7" s="545"/>
      <c r="J7" s="547"/>
      <c r="K7" s="547"/>
      <c r="L7" s="540"/>
      <c r="M7" s="541"/>
      <c r="N7" s="542"/>
      <c r="O7" s="545"/>
      <c r="P7" s="545"/>
      <c r="Q7" s="545"/>
      <c r="R7" s="547"/>
      <c r="S7" s="547"/>
      <c r="T7" s="545"/>
      <c r="U7" s="545"/>
      <c r="V7" s="545"/>
      <c r="W7" s="545"/>
      <c r="X7" s="545"/>
      <c r="Y7" s="545"/>
      <c r="Z7" s="545"/>
      <c r="AA7" s="547"/>
      <c r="AB7" s="547"/>
      <c r="AC7" s="545"/>
      <c r="AD7" s="545"/>
      <c r="AE7" s="545"/>
      <c r="AF7" s="545"/>
      <c r="AG7" s="545"/>
      <c r="AH7" s="545"/>
      <c r="AI7" s="547"/>
      <c r="AJ7" s="547"/>
      <c r="AK7" s="473"/>
      <c r="AL7" s="473"/>
      <c r="AM7" s="473"/>
      <c r="AN7" s="509"/>
      <c r="AO7" s="509"/>
      <c r="AP7" s="509"/>
      <c r="AQ7" s="540"/>
      <c r="AR7" s="541"/>
      <c r="AS7" s="542"/>
      <c r="AT7" s="543" t="s">
        <v>343</v>
      </c>
      <c r="AU7" s="543"/>
      <c r="AV7" s="18"/>
      <c r="AW7" s="534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470"/>
      <c r="CK7" s="470"/>
      <c r="CL7" s="470"/>
      <c r="CM7" s="470"/>
      <c r="CN7" s="470"/>
      <c r="CO7" s="470"/>
      <c r="CP7" s="529"/>
      <c r="CQ7" s="529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470"/>
      <c r="EG7" s="470"/>
      <c r="EH7" s="470"/>
      <c r="EI7" s="470"/>
      <c r="EJ7" s="470"/>
      <c r="EK7" s="470"/>
      <c r="EL7" s="529"/>
      <c r="EM7" s="529"/>
      <c r="EN7" s="13"/>
      <c r="EO7" s="13"/>
      <c r="EP7" s="13"/>
      <c r="EQ7" s="13"/>
      <c r="ER7" s="13"/>
    </row>
    <row r="8" spans="1:148" s="10" customFormat="1" ht="14.25" customHeight="1">
      <c r="A8" s="506" t="s">
        <v>344</v>
      </c>
      <c r="B8" s="471"/>
      <c r="C8" s="530"/>
      <c r="D8" s="474" t="s">
        <v>345</v>
      </c>
      <c r="E8" s="475"/>
      <c r="F8" s="475"/>
      <c r="G8" s="475"/>
      <c r="H8" s="475"/>
      <c r="I8" s="476"/>
      <c r="J8" s="523"/>
      <c r="K8" s="523"/>
      <c r="L8" s="530"/>
      <c r="M8" s="530"/>
      <c r="N8" s="530"/>
      <c r="O8" s="530"/>
      <c r="P8" s="59"/>
      <c r="Q8" s="59"/>
      <c r="R8" s="523"/>
      <c r="S8" s="523"/>
      <c r="T8" s="526" t="s">
        <v>702</v>
      </c>
      <c r="U8" s="527"/>
      <c r="V8" s="527"/>
      <c r="W8" s="527"/>
      <c r="X8" s="527"/>
      <c r="Y8" s="527"/>
      <c r="Z8" s="528"/>
      <c r="AA8" s="466"/>
      <c r="AB8" s="466"/>
      <c r="AC8" s="474" t="s">
        <v>345</v>
      </c>
      <c r="AD8" s="475"/>
      <c r="AE8" s="475"/>
      <c r="AF8" s="475"/>
      <c r="AG8" s="475"/>
      <c r="AH8" s="476"/>
      <c r="AI8" s="466"/>
      <c r="AJ8" s="466"/>
      <c r="AK8" s="471"/>
      <c r="AL8" s="471"/>
      <c r="AM8" s="471"/>
      <c r="AN8" s="514" t="s">
        <v>701</v>
      </c>
      <c r="AO8" s="515"/>
      <c r="AP8" s="515"/>
      <c r="AQ8" s="515"/>
      <c r="AR8" s="515"/>
      <c r="AS8" s="516"/>
      <c r="AT8" s="511"/>
      <c r="AU8" s="511"/>
      <c r="AV8" s="497"/>
      <c r="AW8" s="534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23"/>
      <c r="CK8" s="23"/>
      <c r="CL8" s="23"/>
      <c r="CM8" s="23"/>
      <c r="CN8" s="23"/>
      <c r="CO8" s="23"/>
      <c r="CP8" s="24"/>
      <c r="CQ8" s="24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23"/>
      <c r="EG8" s="23"/>
      <c r="EH8" s="23"/>
      <c r="EI8" s="23"/>
      <c r="EJ8" s="23"/>
      <c r="EK8" s="23"/>
      <c r="EL8" s="24"/>
      <c r="EM8" s="24"/>
      <c r="EN8" s="13"/>
      <c r="EO8" s="13"/>
      <c r="EP8" s="13"/>
      <c r="EQ8" s="13"/>
      <c r="ER8" s="13"/>
    </row>
    <row r="9" spans="1:148" s="10" customFormat="1" ht="14.25" customHeight="1">
      <c r="A9" s="507"/>
      <c r="B9" s="472"/>
      <c r="C9" s="531"/>
      <c r="D9" s="477"/>
      <c r="E9" s="478"/>
      <c r="F9" s="478"/>
      <c r="G9" s="478"/>
      <c r="H9" s="478"/>
      <c r="I9" s="479"/>
      <c r="J9" s="524"/>
      <c r="K9" s="524"/>
      <c r="L9" s="531"/>
      <c r="M9" s="531"/>
      <c r="N9" s="531"/>
      <c r="O9" s="531"/>
      <c r="P9" s="563" t="s">
        <v>698</v>
      </c>
      <c r="Q9" s="563"/>
      <c r="R9" s="524"/>
      <c r="S9" s="524"/>
      <c r="T9" s="500" t="s">
        <v>697</v>
      </c>
      <c r="U9" s="501"/>
      <c r="V9" s="501"/>
      <c r="W9" s="501"/>
      <c r="X9" s="501"/>
      <c r="Y9" s="501"/>
      <c r="Z9" s="502"/>
      <c r="AA9" s="467"/>
      <c r="AB9" s="467"/>
      <c r="AC9" s="477"/>
      <c r="AD9" s="478"/>
      <c r="AE9" s="478"/>
      <c r="AF9" s="478"/>
      <c r="AG9" s="478"/>
      <c r="AH9" s="479"/>
      <c r="AI9" s="467"/>
      <c r="AJ9" s="467"/>
      <c r="AK9" s="472"/>
      <c r="AL9" s="472"/>
      <c r="AM9" s="472"/>
      <c r="AN9" s="517"/>
      <c r="AO9" s="518"/>
      <c r="AP9" s="518"/>
      <c r="AQ9" s="518"/>
      <c r="AR9" s="518"/>
      <c r="AS9" s="519"/>
      <c r="AT9" s="512"/>
      <c r="AU9" s="512"/>
      <c r="AV9" s="498"/>
      <c r="AW9" s="534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23"/>
      <c r="CK9" s="23"/>
      <c r="CL9" s="23"/>
      <c r="CM9" s="23"/>
      <c r="CN9" s="23"/>
      <c r="CO9" s="23"/>
      <c r="CP9" s="24"/>
      <c r="CQ9" s="24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23"/>
      <c r="EG9" s="23"/>
      <c r="EH9" s="23"/>
      <c r="EI9" s="23"/>
      <c r="EJ9" s="23"/>
      <c r="EK9" s="23"/>
      <c r="EL9" s="24"/>
      <c r="EM9" s="24"/>
      <c r="EN9" s="13"/>
      <c r="EO9" s="13"/>
      <c r="EP9" s="13"/>
      <c r="EQ9" s="13"/>
      <c r="ER9" s="13"/>
    </row>
    <row r="10" spans="1:148" s="10" customFormat="1" ht="14.25" customHeight="1">
      <c r="A10" s="507"/>
      <c r="B10" s="472"/>
      <c r="C10" s="531"/>
      <c r="D10" s="477"/>
      <c r="E10" s="478"/>
      <c r="F10" s="478"/>
      <c r="G10" s="478"/>
      <c r="H10" s="478"/>
      <c r="I10" s="479"/>
      <c r="J10" s="524"/>
      <c r="K10" s="524"/>
      <c r="L10" s="531"/>
      <c r="M10" s="531"/>
      <c r="N10" s="531"/>
      <c r="O10" s="531"/>
      <c r="P10" s="563" t="s">
        <v>698</v>
      </c>
      <c r="Q10" s="563"/>
      <c r="R10" s="524"/>
      <c r="S10" s="524"/>
      <c r="T10" s="503" t="s">
        <v>699</v>
      </c>
      <c r="U10" s="504"/>
      <c r="V10" s="504"/>
      <c r="W10" s="504"/>
      <c r="X10" s="504"/>
      <c r="Y10" s="504"/>
      <c r="Z10" s="505"/>
      <c r="AA10" s="467"/>
      <c r="AB10" s="467"/>
      <c r="AC10" s="477"/>
      <c r="AD10" s="478"/>
      <c r="AE10" s="478"/>
      <c r="AF10" s="478"/>
      <c r="AG10" s="478"/>
      <c r="AH10" s="479"/>
      <c r="AI10" s="467"/>
      <c r="AJ10" s="467"/>
      <c r="AK10" s="472"/>
      <c r="AL10" s="472"/>
      <c r="AM10" s="472"/>
      <c r="AN10" s="517"/>
      <c r="AO10" s="518"/>
      <c r="AP10" s="518"/>
      <c r="AQ10" s="518"/>
      <c r="AR10" s="518"/>
      <c r="AS10" s="519"/>
      <c r="AT10" s="512"/>
      <c r="AU10" s="512"/>
      <c r="AV10" s="498"/>
      <c r="AW10" s="534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23"/>
      <c r="CK10" s="23"/>
      <c r="CL10" s="23"/>
      <c r="CM10" s="23"/>
      <c r="CN10" s="23"/>
      <c r="CO10" s="23"/>
      <c r="CP10" s="24"/>
      <c r="CQ10" s="24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23"/>
      <c r="EG10" s="23"/>
      <c r="EH10" s="23"/>
      <c r="EI10" s="23"/>
      <c r="EJ10" s="23"/>
      <c r="EK10" s="23"/>
      <c r="EL10" s="24"/>
      <c r="EM10" s="24"/>
      <c r="EN10" s="13"/>
      <c r="EO10" s="13"/>
      <c r="EP10" s="13"/>
      <c r="EQ10" s="13"/>
      <c r="ER10" s="13"/>
    </row>
    <row r="11" spans="1:148" s="10" customFormat="1" ht="14.25" customHeight="1">
      <c r="A11" s="507"/>
      <c r="B11" s="472"/>
      <c r="C11" s="531"/>
      <c r="D11" s="477"/>
      <c r="E11" s="478"/>
      <c r="F11" s="478"/>
      <c r="G11" s="478"/>
      <c r="H11" s="478"/>
      <c r="I11" s="479"/>
      <c r="J11" s="524"/>
      <c r="K11" s="524"/>
      <c r="L11" s="531"/>
      <c r="M11" s="531"/>
      <c r="N11" s="531"/>
      <c r="O11" s="531"/>
      <c r="P11" s="563" t="s">
        <v>698</v>
      </c>
      <c r="Q11" s="563"/>
      <c r="R11" s="524"/>
      <c r="S11" s="524"/>
      <c r="T11" s="503" t="s">
        <v>700</v>
      </c>
      <c r="U11" s="504"/>
      <c r="V11" s="504"/>
      <c r="W11" s="504"/>
      <c r="X11" s="504"/>
      <c r="Y11" s="504"/>
      <c r="Z11" s="505"/>
      <c r="AA11" s="467"/>
      <c r="AB11" s="467"/>
      <c r="AC11" s="477"/>
      <c r="AD11" s="478"/>
      <c r="AE11" s="478"/>
      <c r="AF11" s="478"/>
      <c r="AG11" s="478"/>
      <c r="AH11" s="479"/>
      <c r="AI11" s="467"/>
      <c r="AJ11" s="467"/>
      <c r="AK11" s="472"/>
      <c r="AL11" s="472"/>
      <c r="AM11" s="472"/>
      <c r="AN11" s="520"/>
      <c r="AO11" s="521"/>
      <c r="AP11" s="521"/>
      <c r="AQ11" s="521"/>
      <c r="AR11" s="521"/>
      <c r="AS11" s="522"/>
      <c r="AT11" s="512"/>
      <c r="AU11" s="512"/>
      <c r="AV11" s="498"/>
      <c r="AW11" s="534"/>
      <c r="AX11" s="13"/>
      <c r="AY11" s="13" t="s">
        <v>406</v>
      </c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23"/>
      <c r="CK11" s="23"/>
      <c r="CL11" s="23"/>
      <c r="CM11" s="23"/>
      <c r="CN11" s="23"/>
      <c r="CO11" s="23"/>
      <c r="CP11" s="24"/>
      <c r="CQ11" s="24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23"/>
      <c r="EG11" s="23"/>
      <c r="EH11" s="23"/>
      <c r="EI11" s="23"/>
      <c r="EJ11" s="23"/>
      <c r="EK11" s="23"/>
      <c r="EL11" s="24"/>
      <c r="EM11" s="24"/>
      <c r="EN11" s="13"/>
      <c r="EO11" s="13"/>
      <c r="EP11" s="13"/>
      <c r="EQ11" s="13"/>
      <c r="ER11" s="13"/>
    </row>
    <row r="12" spans="1:148" s="10" customFormat="1" ht="14.25" customHeight="1">
      <c r="A12" s="507"/>
      <c r="B12" s="472"/>
      <c r="C12" s="531"/>
      <c r="D12" s="477"/>
      <c r="E12" s="478"/>
      <c r="F12" s="478"/>
      <c r="G12" s="478"/>
      <c r="H12" s="478"/>
      <c r="I12" s="479"/>
      <c r="J12" s="524"/>
      <c r="K12" s="524"/>
      <c r="L12" s="531"/>
      <c r="M12" s="531"/>
      <c r="N12" s="531"/>
      <c r="O12" s="531"/>
      <c r="P12" s="60"/>
      <c r="Q12" s="60"/>
      <c r="R12" s="524"/>
      <c r="S12" s="524"/>
      <c r="T12" s="60"/>
      <c r="U12" s="60"/>
      <c r="V12" s="60"/>
      <c r="W12" s="60"/>
      <c r="X12" s="60"/>
      <c r="Y12" s="60"/>
      <c r="Z12" s="60"/>
      <c r="AA12" s="467"/>
      <c r="AB12" s="467"/>
      <c r="AC12" s="477"/>
      <c r="AD12" s="478"/>
      <c r="AE12" s="478"/>
      <c r="AF12" s="478"/>
      <c r="AG12" s="478"/>
      <c r="AH12" s="479"/>
      <c r="AI12" s="467"/>
      <c r="AJ12" s="467"/>
      <c r="AK12" s="472"/>
      <c r="AL12" s="472"/>
      <c r="AM12" s="472"/>
      <c r="AN12" s="61"/>
      <c r="AO12" s="61"/>
      <c r="AP12" s="61"/>
      <c r="AQ12" s="61"/>
      <c r="AR12" s="61"/>
      <c r="AS12" s="61"/>
      <c r="AT12" s="512"/>
      <c r="AU12" s="512"/>
      <c r="AV12" s="498"/>
      <c r="AW12" s="534"/>
      <c r="AX12" s="13"/>
      <c r="AY12" s="470"/>
      <c r="AZ12" s="470"/>
      <c r="BA12" s="470"/>
      <c r="BB12" s="470"/>
      <c r="BC12" s="470"/>
      <c r="BD12" s="470"/>
      <c r="BE12" s="25"/>
      <c r="BF12" s="25"/>
      <c r="BG12" s="25"/>
      <c r="BH12" s="25"/>
      <c r="BI12" s="25"/>
      <c r="BJ12" s="25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470"/>
      <c r="BZ12" s="470"/>
      <c r="CA12" s="470"/>
      <c r="CB12" s="470"/>
      <c r="CC12" s="470"/>
      <c r="CD12" s="470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470"/>
      <c r="CV12" s="470"/>
      <c r="CW12" s="470"/>
      <c r="CX12" s="470"/>
      <c r="CY12" s="470"/>
      <c r="CZ12" s="470"/>
      <c r="DA12" s="25"/>
      <c r="DB12" s="25"/>
      <c r="DC12" s="25"/>
      <c r="DD12" s="25"/>
      <c r="DE12" s="25"/>
      <c r="DF12" s="25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470"/>
      <c r="DV12" s="470"/>
      <c r="DW12" s="470"/>
      <c r="DX12" s="470"/>
      <c r="DY12" s="470"/>
      <c r="DZ12" s="470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</row>
    <row r="13" spans="1:148" s="10" customFormat="1" ht="14.25" customHeight="1">
      <c r="A13" s="508"/>
      <c r="B13" s="473"/>
      <c r="C13" s="532"/>
      <c r="D13" s="480"/>
      <c r="E13" s="481"/>
      <c r="F13" s="481"/>
      <c r="G13" s="481"/>
      <c r="H13" s="481"/>
      <c r="I13" s="482"/>
      <c r="J13" s="525"/>
      <c r="K13" s="525"/>
      <c r="L13" s="532"/>
      <c r="M13" s="532"/>
      <c r="N13" s="532"/>
      <c r="O13" s="532"/>
      <c r="P13" s="564" t="s">
        <v>698</v>
      </c>
      <c r="Q13" s="565"/>
      <c r="R13" s="525"/>
      <c r="S13" s="525"/>
      <c r="T13" s="560" t="s">
        <v>696</v>
      </c>
      <c r="U13" s="561"/>
      <c r="V13" s="561"/>
      <c r="W13" s="561"/>
      <c r="X13" s="561"/>
      <c r="Y13" s="561"/>
      <c r="Z13" s="562"/>
      <c r="AA13" s="468"/>
      <c r="AB13" s="468"/>
      <c r="AC13" s="480"/>
      <c r="AD13" s="481"/>
      <c r="AE13" s="481"/>
      <c r="AF13" s="481"/>
      <c r="AG13" s="481"/>
      <c r="AH13" s="482"/>
      <c r="AI13" s="468"/>
      <c r="AJ13" s="468"/>
      <c r="AK13" s="473"/>
      <c r="AL13" s="473"/>
      <c r="AM13" s="473"/>
      <c r="AN13" s="510" t="s">
        <v>346</v>
      </c>
      <c r="AO13" s="492"/>
      <c r="AP13" s="492"/>
      <c r="AQ13" s="492"/>
      <c r="AR13" s="492"/>
      <c r="AS13" s="493"/>
      <c r="AT13" s="513"/>
      <c r="AU13" s="513"/>
      <c r="AV13" s="499"/>
      <c r="AW13" s="534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</row>
    <row r="14" spans="1:148" s="10" customFormat="1" ht="14.25" customHeight="1">
      <c r="A14" s="506" t="s">
        <v>347</v>
      </c>
      <c r="B14" s="509"/>
      <c r="C14" s="509"/>
      <c r="D14" s="474" t="s">
        <v>345</v>
      </c>
      <c r="E14" s="475"/>
      <c r="F14" s="475"/>
      <c r="G14" s="475"/>
      <c r="H14" s="475"/>
      <c r="I14" s="476"/>
      <c r="J14" s="466"/>
      <c r="K14" s="466"/>
      <c r="L14" s="494"/>
      <c r="M14" s="494"/>
      <c r="N14" s="494"/>
      <c r="O14" s="494"/>
      <c r="P14" s="497"/>
      <c r="Q14" s="497"/>
      <c r="R14" s="466"/>
      <c r="S14" s="466"/>
      <c r="T14" s="471"/>
      <c r="U14" s="471"/>
      <c r="V14" s="471"/>
      <c r="W14" s="471"/>
      <c r="X14" s="483" t="s">
        <v>411</v>
      </c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5"/>
      <c r="AW14" s="534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</row>
    <row r="15" spans="1:148" s="10" customFormat="1" ht="14.25" customHeight="1">
      <c r="A15" s="507"/>
      <c r="B15" s="509"/>
      <c r="C15" s="509"/>
      <c r="D15" s="477"/>
      <c r="E15" s="478"/>
      <c r="F15" s="478"/>
      <c r="G15" s="478"/>
      <c r="H15" s="478"/>
      <c r="I15" s="479"/>
      <c r="J15" s="467"/>
      <c r="K15" s="467"/>
      <c r="L15" s="495"/>
      <c r="M15" s="495"/>
      <c r="N15" s="495"/>
      <c r="O15" s="495"/>
      <c r="P15" s="498"/>
      <c r="Q15" s="498"/>
      <c r="R15" s="467"/>
      <c r="S15" s="467"/>
      <c r="T15" s="472"/>
      <c r="U15" s="472"/>
      <c r="V15" s="472"/>
      <c r="W15" s="472"/>
      <c r="X15" s="483" t="s">
        <v>412</v>
      </c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5"/>
      <c r="AW15" s="534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</row>
    <row r="16" spans="1:148" s="10" customFormat="1" ht="14.25" customHeight="1">
      <c r="A16" s="507"/>
      <c r="B16" s="509"/>
      <c r="C16" s="509"/>
      <c r="D16" s="477"/>
      <c r="E16" s="478"/>
      <c r="F16" s="478"/>
      <c r="G16" s="478"/>
      <c r="H16" s="478"/>
      <c r="I16" s="479"/>
      <c r="J16" s="467"/>
      <c r="K16" s="467"/>
      <c r="L16" s="495"/>
      <c r="M16" s="495"/>
      <c r="N16" s="495"/>
      <c r="O16" s="495"/>
      <c r="P16" s="498"/>
      <c r="Q16" s="498"/>
      <c r="R16" s="467"/>
      <c r="S16" s="467"/>
      <c r="T16" s="472"/>
      <c r="U16" s="472"/>
      <c r="V16" s="472"/>
      <c r="W16" s="472"/>
      <c r="X16" s="483" t="s">
        <v>413</v>
      </c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5"/>
      <c r="AW16" s="534"/>
      <c r="AX16" s="13"/>
      <c r="AY16" s="13" t="s">
        <v>405</v>
      </c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</row>
    <row r="17" spans="1:148" s="10" customFormat="1" ht="14.25" customHeight="1">
      <c r="A17" s="507"/>
      <c r="B17" s="509"/>
      <c r="C17" s="509"/>
      <c r="D17" s="477"/>
      <c r="E17" s="478"/>
      <c r="F17" s="478"/>
      <c r="G17" s="478"/>
      <c r="H17" s="478"/>
      <c r="I17" s="479"/>
      <c r="J17" s="467"/>
      <c r="K17" s="467"/>
      <c r="L17" s="495"/>
      <c r="M17" s="495"/>
      <c r="N17" s="495"/>
      <c r="O17" s="495"/>
      <c r="P17" s="498"/>
      <c r="Q17" s="498"/>
      <c r="R17" s="467"/>
      <c r="S17" s="467"/>
      <c r="T17" s="472"/>
      <c r="U17" s="472"/>
      <c r="V17" s="472"/>
      <c r="W17" s="472"/>
      <c r="X17" s="483" t="s">
        <v>414</v>
      </c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7"/>
      <c r="AW17" s="534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</row>
    <row r="18" spans="1:148" s="10" customFormat="1" ht="14.25" customHeight="1">
      <c r="A18" s="508"/>
      <c r="B18" s="509"/>
      <c r="C18" s="509"/>
      <c r="D18" s="480"/>
      <c r="E18" s="481"/>
      <c r="F18" s="481"/>
      <c r="G18" s="481"/>
      <c r="H18" s="481"/>
      <c r="I18" s="482"/>
      <c r="J18" s="468"/>
      <c r="K18" s="468"/>
      <c r="L18" s="496"/>
      <c r="M18" s="496"/>
      <c r="N18" s="496"/>
      <c r="O18" s="496"/>
      <c r="P18" s="499"/>
      <c r="Q18" s="499"/>
      <c r="R18" s="468"/>
      <c r="S18" s="468"/>
      <c r="T18" s="473"/>
      <c r="U18" s="473"/>
      <c r="V18" s="473"/>
      <c r="W18" s="473"/>
      <c r="X18" s="18"/>
      <c r="Y18" s="18"/>
      <c r="Z18" s="18"/>
      <c r="AA18" s="27"/>
      <c r="AB18" s="27"/>
      <c r="AC18" s="28"/>
      <c r="AD18" s="28"/>
      <c r="AE18" s="28"/>
      <c r="AF18" s="488" t="s">
        <v>416</v>
      </c>
      <c r="AG18" s="489"/>
      <c r="AH18" s="490"/>
      <c r="AI18" s="27"/>
      <c r="AJ18" s="27"/>
      <c r="AK18" s="26"/>
      <c r="AL18" s="26"/>
      <c r="AM18" s="26"/>
      <c r="AN18" s="491" t="s">
        <v>415</v>
      </c>
      <c r="AO18" s="492"/>
      <c r="AP18" s="492"/>
      <c r="AQ18" s="492"/>
      <c r="AR18" s="492"/>
      <c r="AS18" s="493"/>
      <c r="AT18" s="26"/>
      <c r="AU18" s="26"/>
      <c r="AV18" s="18"/>
      <c r="AW18" s="535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470"/>
      <c r="BI18" s="470"/>
      <c r="BJ18" s="470"/>
      <c r="BK18" s="470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470"/>
      <c r="BZ18" s="470"/>
      <c r="CA18" s="470"/>
      <c r="CB18" s="470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470"/>
      <c r="DE18" s="470"/>
      <c r="DF18" s="470"/>
      <c r="DG18" s="470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470"/>
      <c r="DV18" s="470"/>
      <c r="DW18" s="470"/>
      <c r="DX18" s="470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</row>
    <row r="19" spans="1:148" s="10" customFormat="1" ht="3.75" customHeight="1">
      <c r="A19" s="29"/>
      <c r="B19" s="6"/>
      <c r="C19" s="30"/>
      <c r="D19" s="30"/>
      <c r="E19" s="30"/>
      <c r="F19" s="30"/>
      <c r="G19" s="30"/>
      <c r="H19" s="30"/>
      <c r="I19" s="30"/>
      <c r="J19" s="7"/>
      <c r="K19" s="7"/>
      <c r="L19" s="30"/>
      <c r="M19" s="30"/>
      <c r="N19" s="30"/>
      <c r="O19" s="30"/>
      <c r="P19" s="7"/>
      <c r="Q19" s="7"/>
      <c r="R19" s="7"/>
      <c r="S19" s="7"/>
      <c r="T19" s="7"/>
      <c r="U19" s="7"/>
      <c r="V19" s="7"/>
      <c r="W19" s="7"/>
      <c r="X19" s="16"/>
      <c r="Y19" s="16"/>
      <c r="Z19" s="16"/>
      <c r="AA19" s="16"/>
      <c r="AB19" s="16"/>
      <c r="AC19" s="31"/>
      <c r="AD19" s="31"/>
      <c r="AE19" s="31"/>
      <c r="AF19" s="31"/>
      <c r="AG19" s="32"/>
      <c r="AH19" s="32"/>
      <c r="AI19" s="16"/>
      <c r="AJ19" s="16"/>
      <c r="AK19" s="16"/>
      <c r="AL19" s="16"/>
      <c r="AM19" s="16"/>
      <c r="AN19" s="33"/>
      <c r="AO19" s="33"/>
      <c r="AP19" s="33"/>
      <c r="AQ19" s="33"/>
      <c r="AR19" s="33"/>
      <c r="AS19" s="33"/>
      <c r="AT19" s="16"/>
      <c r="AU19" s="16"/>
      <c r="AV19" s="16"/>
      <c r="AW19" s="7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33"/>
      <c r="BI19" s="33"/>
      <c r="BJ19" s="33"/>
      <c r="BK19" s="33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33"/>
      <c r="BZ19" s="33"/>
      <c r="CA19" s="33"/>
      <c r="CB19" s="33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33"/>
      <c r="DE19" s="33"/>
      <c r="DF19" s="33"/>
      <c r="DG19" s="33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33"/>
      <c r="DV19" s="33"/>
      <c r="DW19" s="33"/>
      <c r="DX19" s="33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</row>
    <row r="20" spans="1:2" ht="14.25" customHeight="1">
      <c r="A20" s="34" t="s">
        <v>341</v>
      </c>
      <c r="B20" s="11" t="s">
        <v>348</v>
      </c>
    </row>
    <row r="21" spans="1:17" ht="15">
      <c r="A21" s="36" t="s">
        <v>409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44" s="50" customFormat="1" ht="11.25">
      <c r="A22" s="49" t="s">
        <v>349</v>
      </c>
      <c r="AK22" s="51"/>
      <c r="AL22" s="469"/>
      <c r="AM22" s="469"/>
      <c r="AN22" s="469"/>
      <c r="AO22" s="469"/>
      <c r="AP22" s="469"/>
      <c r="AQ22" s="469"/>
      <c r="AR22" s="51"/>
    </row>
    <row r="23" spans="1:44" s="50" customFormat="1" ht="11.25">
      <c r="A23" s="52" t="s">
        <v>410</v>
      </c>
      <c r="AK23" s="51"/>
      <c r="AL23" s="469"/>
      <c r="AM23" s="469"/>
      <c r="AN23" s="469"/>
      <c r="AO23" s="469"/>
      <c r="AP23" s="469"/>
      <c r="AQ23" s="469"/>
      <c r="AR23" s="51"/>
    </row>
    <row r="24" spans="1:44" s="50" customFormat="1" ht="11.25">
      <c r="A24" s="53" t="s">
        <v>677</v>
      </c>
      <c r="B24" s="50" t="s">
        <v>350</v>
      </c>
      <c r="AK24" s="51"/>
      <c r="AL24" s="469"/>
      <c r="AM24" s="469"/>
      <c r="AN24" s="469"/>
      <c r="AO24" s="469"/>
      <c r="AP24" s="469"/>
      <c r="AQ24" s="469"/>
      <c r="AR24" s="51"/>
    </row>
    <row r="25" spans="1:44" s="50" customFormat="1" ht="12.75">
      <c r="A25" s="53" t="s">
        <v>678</v>
      </c>
      <c r="B25" s="50" t="s">
        <v>679</v>
      </c>
      <c r="AK25" s="51"/>
      <c r="AL25" s="51"/>
      <c r="AM25" s="51"/>
      <c r="AN25" s="51"/>
      <c r="AO25" s="51"/>
      <c r="AP25" s="51"/>
      <c r="AQ25" s="51"/>
      <c r="AR25" s="51"/>
    </row>
    <row r="26" spans="1:44" s="50" customFormat="1" ht="11.25">
      <c r="A26" s="52" t="s">
        <v>351</v>
      </c>
      <c r="AK26" s="51"/>
      <c r="AL26" s="51"/>
      <c r="AM26" s="51"/>
      <c r="AN26" s="51"/>
      <c r="AO26" s="51"/>
      <c r="AP26" s="51"/>
      <c r="AQ26" s="51"/>
      <c r="AR26" s="51"/>
    </row>
    <row r="27" spans="1:44" s="50" customFormat="1" ht="11.25">
      <c r="A27" s="54" t="s">
        <v>680</v>
      </c>
      <c r="B27" s="50" t="s">
        <v>876</v>
      </c>
      <c r="AK27" s="51"/>
      <c r="AL27" s="51"/>
      <c r="AM27" s="51"/>
      <c r="AN27" s="51"/>
      <c r="AO27" s="51"/>
      <c r="AP27" s="51"/>
      <c r="AQ27" s="51"/>
      <c r="AR27" s="51"/>
    </row>
    <row r="28" spans="1:44" s="50" customFormat="1" ht="12.75">
      <c r="A28" s="54" t="s">
        <v>681</v>
      </c>
      <c r="B28" s="50" t="s">
        <v>682</v>
      </c>
      <c r="AK28" s="51"/>
      <c r="AL28" s="51"/>
      <c r="AM28" s="51"/>
      <c r="AN28" s="51"/>
      <c r="AO28" s="51"/>
      <c r="AP28" s="51"/>
      <c r="AQ28" s="51"/>
      <c r="AR28" s="51"/>
    </row>
    <row r="29" spans="1:44" s="50" customFormat="1" ht="11.25">
      <c r="A29" s="52" t="s">
        <v>352</v>
      </c>
      <c r="AK29" s="51"/>
      <c r="AL29" s="51"/>
      <c r="AM29" s="51"/>
      <c r="AN29" s="51"/>
      <c r="AO29" s="51"/>
      <c r="AP29" s="51"/>
      <c r="AQ29" s="51"/>
      <c r="AR29" s="51"/>
    </row>
    <row r="30" spans="1:44" s="50" customFormat="1" ht="12.75">
      <c r="A30" s="54" t="s">
        <v>683</v>
      </c>
      <c r="B30" s="50" t="s">
        <v>684</v>
      </c>
      <c r="AK30" s="51"/>
      <c r="AL30" s="51"/>
      <c r="AM30" s="51"/>
      <c r="AN30" s="51"/>
      <c r="AO30" s="51"/>
      <c r="AP30" s="51"/>
      <c r="AQ30" s="51"/>
      <c r="AR30" s="51"/>
    </row>
    <row r="31" spans="1:44" s="50" customFormat="1" ht="12.75">
      <c r="A31" s="54" t="s">
        <v>685</v>
      </c>
      <c r="B31" s="50" t="s">
        <v>686</v>
      </c>
      <c r="AK31" s="51"/>
      <c r="AL31" s="51"/>
      <c r="AM31" s="51"/>
      <c r="AN31" s="51"/>
      <c r="AO31" s="51"/>
      <c r="AP31" s="51"/>
      <c r="AQ31" s="51"/>
      <c r="AR31" s="51"/>
    </row>
    <row r="32" spans="1:2" s="50" customFormat="1" ht="12.75">
      <c r="A32" s="49" t="s">
        <v>687</v>
      </c>
      <c r="B32" s="55" t="s">
        <v>688</v>
      </c>
    </row>
    <row r="33" spans="1:2" s="50" customFormat="1" ht="12.75">
      <c r="A33" s="49" t="s">
        <v>689</v>
      </c>
      <c r="B33" s="55" t="s">
        <v>690</v>
      </c>
    </row>
    <row r="34" spans="1:2" s="50" customFormat="1" ht="11.25">
      <c r="A34" s="49"/>
      <c r="B34" s="56" t="s">
        <v>353</v>
      </c>
    </row>
    <row r="35" spans="1:2" s="50" customFormat="1" ht="11.25">
      <c r="A35" s="49" t="s">
        <v>691</v>
      </c>
      <c r="B35" s="50" t="s">
        <v>354</v>
      </c>
    </row>
    <row r="36" s="50" customFormat="1" ht="11.25">
      <c r="A36" s="52" t="s">
        <v>355</v>
      </c>
    </row>
    <row r="37" spans="1:2" s="50" customFormat="1" ht="12.75">
      <c r="A37" s="49" t="s">
        <v>692</v>
      </c>
      <c r="B37" s="57" t="s">
        <v>693</v>
      </c>
    </row>
    <row r="38" spans="1:2" s="50" customFormat="1" ht="11.25">
      <c r="A38" s="49" t="s">
        <v>694</v>
      </c>
      <c r="B38" s="57" t="s">
        <v>356</v>
      </c>
    </row>
    <row r="39" spans="1:2" s="50" customFormat="1" ht="5.25" customHeight="1">
      <c r="A39" s="49"/>
      <c r="B39" s="57"/>
    </row>
    <row r="40" spans="1:26" s="50" customFormat="1" ht="12.75">
      <c r="A40" s="559" t="s">
        <v>695</v>
      </c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</row>
    <row r="41" spans="1:2" s="50" customFormat="1" ht="11.25">
      <c r="A41" s="50" t="s">
        <v>672</v>
      </c>
      <c r="B41" s="55" t="s">
        <v>674</v>
      </c>
    </row>
    <row r="42" spans="1:2" s="50" customFormat="1" ht="11.25">
      <c r="A42" s="58" t="s">
        <v>670</v>
      </c>
      <c r="B42" s="50" t="s">
        <v>675</v>
      </c>
    </row>
    <row r="43" spans="1:2" s="50" customFormat="1" ht="11.25">
      <c r="A43" s="58" t="s">
        <v>671</v>
      </c>
      <c r="B43" s="50" t="s">
        <v>676</v>
      </c>
    </row>
    <row r="44" spans="1:2" s="50" customFormat="1" ht="11.25">
      <c r="A44" s="50" t="s">
        <v>669</v>
      </c>
      <c r="B44" s="55" t="s">
        <v>673</v>
      </c>
    </row>
  </sheetData>
  <sheetProtection selectLockedCells="1" selectUnlockedCells="1"/>
  <mergeCells count="148">
    <mergeCell ref="A40:Z40"/>
    <mergeCell ref="T13:Z13"/>
    <mergeCell ref="P9:Q9"/>
    <mergeCell ref="P10:Q10"/>
    <mergeCell ref="P11:Q11"/>
    <mergeCell ref="P13:Q13"/>
    <mergeCell ref="M8:M13"/>
    <mergeCell ref="N8:N13"/>
    <mergeCell ref="O8:O13"/>
    <mergeCell ref="R8:R13"/>
    <mergeCell ref="B4:F4"/>
    <mergeCell ref="G4:J4"/>
    <mergeCell ref="K4:O4"/>
    <mergeCell ref="P4:S4"/>
    <mergeCell ref="T4:W4"/>
    <mergeCell ref="AX4:BB4"/>
    <mergeCell ref="X4:AA4"/>
    <mergeCell ref="AB4:AF4"/>
    <mergeCell ref="AG4:AJ4"/>
    <mergeCell ref="AK4:AN4"/>
    <mergeCell ref="BC4:BF4"/>
    <mergeCell ref="AO4:AS4"/>
    <mergeCell ref="AT4:AW4"/>
    <mergeCell ref="BG4:BK4"/>
    <mergeCell ref="BL4:BP4"/>
    <mergeCell ref="BQ4:BT4"/>
    <mergeCell ref="BU4:BX4"/>
    <mergeCell ref="BY4:CC4"/>
    <mergeCell ref="CD4:CG4"/>
    <mergeCell ref="CH4:CK4"/>
    <mergeCell ref="CL4:CP4"/>
    <mergeCell ref="CT4:CX4"/>
    <mergeCell ref="CY4:DB4"/>
    <mergeCell ref="DC4:DG4"/>
    <mergeCell ref="DH4:DL4"/>
    <mergeCell ref="DM4:DP4"/>
    <mergeCell ref="DQ4:DT4"/>
    <mergeCell ref="DU4:DY4"/>
    <mergeCell ref="DZ4:EC4"/>
    <mergeCell ref="ED4:EG4"/>
    <mergeCell ref="EH4:EL4"/>
    <mergeCell ref="DB5:DC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P6:AP7"/>
    <mergeCell ref="AQ6:AS7"/>
    <mergeCell ref="AT7:AU7"/>
    <mergeCell ref="AG6:AG7"/>
    <mergeCell ref="AH6:AH7"/>
    <mergeCell ref="AI6:AI7"/>
    <mergeCell ref="AJ6:AJ7"/>
    <mergeCell ref="AK6:AK7"/>
    <mergeCell ref="AL6:AL7"/>
    <mergeCell ref="CJ7:CO7"/>
    <mergeCell ref="AW5:AW18"/>
    <mergeCell ref="BF5:BG5"/>
    <mergeCell ref="AT8:AT13"/>
    <mergeCell ref="CP7:CQ7"/>
    <mergeCell ref="EF7:EK7"/>
    <mergeCell ref="X14:AV14"/>
    <mergeCell ref="AM6:AM7"/>
    <mergeCell ref="AN6:AN7"/>
    <mergeCell ref="AO6:AO7"/>
    <mergeCell ref="EL7:EM7"/>
    <mergeCell ref="A8:A13"/>
    <mergeCell ref="B8:B13"/>
    <mergeCell ref="C8:C13"/>
    <mergeCell ref="D8:I13"/>
    <mergeCell ref="J8:J13"/>
    <mergeCell ref="K8:K13"/>
    <mergeCell ref="L8:L13"/>
    <mergeCell ref="AI8:AI13"/>
    <mergeCell ref="T11:Z11"/>
    <mergeCell ref="AJ8:AJ13"/>
    <mergeCell ref="AK8:AK13"/>
    <mergeCell ref="AL8:AL13"/>
    <mergeCell ref="AM8:AM13"/>
    <mergeCell ref="AY12:BD12"/>
    <mergeCell ref="S8:S13"/>
    <mergeCell ref="T8:Z8"/>
    <mergeCell ref="AA8:AA13"/>
    <mergeCell ref="AB8:AB13"/>
    <mergeCell ref="AC8:AH13"/>
    <mergeCell ref="BY12:CD12"/>
    <mergeCell ref="CU12:CZ12"/>
    <mergeCell ref="DU12:DZ12"/>
    <mergeCell ref="AN13:AS13"/>
    <mergeCell ref="AU8:AU13"/>
    <mergeCell ref="AV8:AV13"/>
    <mergeCell ref="AN8:AS11"/>
    <mergeCell ref="T9:Z9"/>
    <mergeCell ref="T10:Z10"/>
    <mergeCell ref="S14:S18"/>
    <mergeCell ref="A14:A18"/>
    <mergeCell ref="J14:J18"/>
    <mergeCell ref="K14:K18"/>
    <mergeCell ref="L14:L18"/>
    <mergeCell ref="M14:M18"/>
    <mergeCell ref="B14:B18"/>
    <mergeCell ref="C14:C18"/>
    <mergeCell ref="D14:I18"/>
    <mergeCell ref="X15:AV15"/>
    <mergeCell ref="X16:AV16"/>
    <mergeCell ref="X17:AV17"/>
    <mergeCell ref="AF18:AH18"/>
    <mergeCell ref="AN18:AS18"/>
    <mergeCell ref="N14:N18"/>
    <mergeCell ref="O14:O18"/>
    <mergeCell ref="P14:P18"/>
    <mergeCell ref="Q14:Q18"/>
    <mergeCell ref="R14:R18"/>
    <mergeCell ref="AL22:AQ24"/>
    <mergeCell ref="BH18:BK18"/>
    <mergeCell ref="BY18:CB18"/>
    <mergeCell ref="DD18:DG18"/>
    <mergeCell ref="DU18:DX18"/>
    <mergeCell ref="T14:T18"/>
    <mergeCell ref="U14:U18"/>
    <mergeCell ref="V14:V18"/>
    <mergeCell ref="W14:W18"/>
  </mergeCells>
  <printOptions/>
  <pageMargins left="0.15748031496062992" right="0.15748031496062992" top="0.33" bottom="0.54" header="0.15748031496062992" footer="0.31496062992125984"/>
  <pageSetup horizontalDpi="600" verticalDpi="600" orientation="landscape" paperSize="9" r:id="rId2"/>
  <headerFooter>
    <oddHeader>&amp;L&amp;"Arial,Italique"&amp;8Calendrier de formation bac pro commercialisation et services en restauration</oddHeader>
    <oddFooter>&amp;L&amp;"Arial,Italique"&amp;7Académie de Bordeaux - J. MUZARD IEN économie gestion mai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AQ664"/>
  <sheetViews>
    <sheetView showGridLines="0" zoomScale="110" zoomScaleNormal="110" zoomScalePageLayoutView="0" workbookViewId="0" topLeftCell="A4">
      <selection activeCell="F19" sqref="F19:I124"/>
    </sheetView>
  </sheetViews>
  <sheetFormatPr defaultColWidth="11.421875" defaultRowHeight="12.75"/>
  <cols>
    <col min="1" max="1" width="0.9921875" style="188" customWidth="1"/>
    <col min="2" max="2" width="0.9921875" style="170" customWidth="1"/>
    <col min="3" max="3" width="6.7109375" style="189" customWidth="1"/>
    <col min="4" max="4" width="66.28125" style="190" customWidth="1"/>
    <col min="5" max="5" width="1.28515625" style="98" customWidth="1"/>
    <col min="6" max="7" width="3.28125" style="98" customWidth="1"/>
    <col min="8" max="8" width="2.00390625" style="98" customWidth="1"/>
    <col min="9" max="9" width="5.00390625" style="99" customWidth="1"/>
    <col min="10" max="10" width="2.7109375" style="121" customWidth="1"/>
    <col min="11" max="31" width="3.28125" style="193" customWidth="1"/>
    <col min="32" max="34" width="3.28125" style="121" customWidth="1"/>
    <col min="35" max="35" width="1.28515625" style="100" customWidth="1"/>
    <col min="36" max="36" width="3.140625" style="100" customWidth="1"/>
    <col min="37" max="37" width="5.7109375" style="101" customWidth="1"/>
    <col min="38" max="42" width="11.421875" style="100" customWidth="1"/>
    <col min="43" max="16384" width="11.421875" style="121" customWidth="1"/>
  </cols>
  <sheetData>
    <row r="1" spans="1:37" s="100" customFormat="1" ht="1.5" customHeight="1">
      <c r="A1" s="94"/>
      <c r="B1" s="95"/>
      <c r="C1" s="96"/>
      <c r="D1" s="97"/>
      <c r="E1" s="98"/>
      <c r="F1" s="98"/>
      <c r="G1" s="98"/>
      <c r="H1" s="98"/>
      <c r="I1" s="99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K1" s="101"/>
    </row>
    <row r="2" spans="1:37" s="100" customFormat="1" ht="20.25" customHeight="1">
      <c r="A2" s="94"/>
      <c r="B2" s="102" t="s">
        <v>376</v>
      </c>
      <c r="C2" s="96"/>
      <c r="D2" s="97"/>
      <c r="E2" s="98"/>
      <c r="F2" s="98"/>
      <c r="G2" s="98"/>
      <c r="H2" s="98"/>
      <c r="I2" s="99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K2" s="101"/>
    </row>
    <row r="3" spans="1:37" s="100" customFormat="1" ht="3.75" customHeight="1">
      <c r="A3" s="94"/>
      <c r="B3" s="95"/>
      <c r="C3" s="96"/>
      <c r="D3" s="97"/>
      <c r="E3" s="98"/>
      <c r="F3" s="98"/>
      <c r="G3" s="98"/>
      <c r="H3" s="98"/>
      <c r="I3" s="99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K3" s="101"/>
    </row>
    <row r="4" spans="1:37" s="100" customFormat="1" ht="13.5" customHeight="1">
      <c r="A4" s="94"/>
      <c r="B4" s="103"/>
      <c r="C4" s="103" t="s">
        <v>233</v>
      </c>
      <c r="D4" s="97"/>
      <c r="E4" s="98"/>
      <c r="F4" s="98"/>
      <c r="G4" s="98"/>
      <c r="H4" s="98"/>
      <c r="I4" s="99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K4" s="101"/>
    </row>
    <row r="5" spans="1:37" s="100" customFormat="1" ht="6" customHeight="1">
      <c r="A5" s="94"/>
      <c r="B5" s="103"/>
      <c r="C5" s="96"/>
      <c r="D5" s="97"/>
      <c r="E5" s="98"/>
      <c r="F5" s="98"/>
      <c r="G5" s="98"/>
      <c r="H5" s="98"/>
      <c r="I5" s="99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K5" s="101"/>
    </row>
    <row r="6" spans="1:37" s="100" customFormat="1" ht="13.5" customHeight="1">
      <c r="A6" s="104"/>
      <c r="B6" s="105"/>
      <c r="C6" s="106"/>
      <c r="D6" s="97" t="s">
        <v>59</v>
      </c>
      <c r="E6" s="98"/>
      <c r="F6" s="107"/>
      <c r="G6" s="107"/>
      <c r="H6" s="577">
        <v>70</v>
      </c>
      <c r="I6" s="578"/>
      <c r="J6" s="65"/>
      <c r="K6" s="108" t="s">
        <v>0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K6" s="101"/>
    </row>
    <row r="7" spans="1:37" s="100" customFormat="1" ht="5.25" customHeight="1">
      <c r="A7" s="104"/>
      <c r="B7" s="105"/>
      <c r="C7" s="109"/>
      <c r="D7" s="97"/>
      <c r="E7" s="98"/>
      <c r="F7" s="98"/>
      <c r="G7" s="98"/>
      <c r="H7" s="98"/>
      <c r="I7" s="99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K7" s="101"/>
    </row>
    <row r="8" spans="1:37" s="100" customFormat="1" ht="13.5" customHeight="1">
      <c r="A8" s="104"/>
      <c r="B8" s="105"/>
      <c r="C8" s="110"/>
      <c r="D8" s="97" t="s">
        <v>323</v>
      </c>
      <c r="E8" s="98"/>
      <c r="F8" s="98"/>
      <c r="G8" s="98"/>
      <c r="H8" s="579">
        <f>+AK126</f>
        <v>7</v>
      </c>
      <c r="I8" s="580"/>
      <c r="K8" s="108" t="s">
        <v>322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K8" s="101"/>
    </row>
    <row r="9" spans="1:37" s="100" customFormat="1" ht="4.5" customHeight="1">
      <c r="A9" s="104"/>
      <c r="B9" s="105"/>
      <c r="C9" s="111"/>
      <c r="D9" s="97"/>
      <c r="E9" s="98"/>
      <c r="F9" s="98"/>
      <c r="G9" s="98"/>
      <c r="H9" s="98"/>
      <c r="I9" s="112"/>
      <c r="K9" s="108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K9" s="101"/>
    </row>
    <row r="10" spans="1:37" s="100" customFormat="1" ht="13.5" customHeight="1">
      <c r="A10" s="104"/>
      <c r="B10" s="105"/>
      <c r="C10" s="111"/>
      <c r="D10" s="97"/>
      <c r="E10" s="98"/>
      <c r="F10" s="98"/>
      <c r="G10" s="98"/>
      <c r="H10" s="581">
        <f>H8/H6</f>
        <v>0.1</v>
      </c>
      <c r="I10" s="582"/>
      <c r="K10" s="108" t="s">
        <v>407</v>
      </c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K10" s="101"/>
    </row>
    <row r="11" spans="1:37" s="100" customFormat="1" ht="13.5" customHeight="1">
      <c r="A11" s="104"/>
      <c r="B11" s="105"/>
      <c r="C11" s="113"/>
      <c r="D11" s="97"/>
      <c r="E11" s="98"/>
      <c r="F11" s="98"/>
      <c r="G11" s="98"/>
      <c r="H11" s="98"/>
      <c r="I11" s="99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14"/>
      <c r="X11" s="101"/>
      <c r="Y11" s="101"/>
      <c r="Z11" s="101"/>
      <c r="AA11" s="101"/>
      <c r="AB11" s="101"/>
      <c r="AC11" s="101"/>
      <c r="AD11" s="101"/>
      <c r="AE11" s="101"/>
      <c r="AK11" s="101"/>
    </row>
    <row r="12" spans="1:34" ht="15" customHeight="1">
      <c r="A12" s="115" t="s">
        <v>232</v>
      </c>
      <c r="B12" s="116"/>
      <c r="C12" s="117"/>
      <c r="D12" s="118"/>
      <c r="F12" s="573" t="s">
        <v>379</v>
      </c>
      <c r="G12" s="574"/>
      <c r="H12" s="119"/>
      <c r="I12" s="120" t="s">
        <v>39</v>
      </c>
      <c r="K12" s="585" t="s">
        <v>58</v>
      </c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7"/>
    </row>
    <row r="13" spans="1:34" ht="15" customHeight="1">
      <c r="A13" s="94"/>
      <c r="B13" s="95"/>
      <c r="C13" s="94"/>
      <c r="D13" s="97"/>
      <c r="F13" s="567" t="s">
        <v>377</v>
      </c>
      <c r="G13" s="569" t="s">
        <v>378</v>
      </c>
      <c r="H13" s="119"/>
      <c r="I13" s="571" t="s">
        <v>40</v>
      </c>
      <c r="K13" s="575" t="s">
        <v>242</v>
      </c>
      <c r="L13" s="576"/>
      <c r="M13" s="576"/>
      <c r="N13" s="576"/>
      <c r="O13" s="576"/>
      <c r="P13" s="576"/>
      <c r="Q13" s="576"/>
      <c r="R13" s="576"/>
      <c r="S13" s="583" t="s">
        <v>21</v>
      </c>
      <c r="T13" s="583"/>
      <c r="U13" s="583"/>
      <c r="V13" s="583"/>
      <c r="W13" s="583"/>
      <c r="X13" s="583"/>
      <c r="Y13" s="583"/>
      <c r="Z13" s="583"/>
      <c r="AA13" s="583"/>
      <c r="AB13" s="583"/>
      <c r="AC13" s="575" t="s">
        <v>408</v>
      </c>
      <c r="AD13" s="576"/>
      <c r="AE13" s="576"/>
      <c r="AF13" s="576"/>
      <c r="AG13" s="576"/>
      <c r="AH13" s="584"/>
    </row>
    <row r="14" spans="1:34" s="124" customFormat="1" ht="23.25" customHeight="1">
      <c r="A14" s="122"/>
      <c r="B14" s="123"/>
      <c r="C14" s="96"/>
      <c r="D14" s="96"/>
      <c r="F14" s="568"/>
      <c r="G14" s="570"/>
      <c r="H14" s="125"/>
      <c r="I14" s="572"/>
      <c r="K14" s="81" t="s">
        <v>22</v>
      </c>
      <c r="L14" s="81" t="s">
        <v>23</v>
      </c>
      <c r="M14" s="81" t="s">
        <v>24</v>
      </c>
      <c r="N14" s="81" t="s">
        <v>25</v>
      </c>
      <c r="O14" s="81" t="s">
        <v>26</v>
      </c>
      <c r="P14" s="81"/>
      <c r="Q14" s="81"/>
      <c r="R14" s="81"/>
      <c r="S14" s="82" t="s">
        <v>27</v>
      </c>
      <c r="T14" s="82" t="s">
        <v>28</v>
      </c>
      <c r="U14" s="82" t="s">
        <v>29</v>
      </c>
      <c r="V14" s="82" t="s">
        <v>30</v>
      </c>
      <c r="W14" s="82" t="s">
        <v>31</v>
      </c>
      <c r="X14" s="82" t="s">
        <v>32</v>
      </c>
      <c r="Y14" s="82" t="s">
        <v>33</v>
      </c>
      <c r="Z14" s="82"/>
      <c r="AA14" s="82"/>
      <c r="AB14" s="82"/>
      <c r="AC14" s="83" t="s">
        <v>34</v>
      </c>
      <c r="AD14" s="83" t="s">
        <v>35</v>
      </c>
      <c r="AE14" s="83" t="s">
        <v>36</v>
      </c>
      <c r="AF14" s="83"/>
      <c r="AG14" s="83"/>
      <c r="AH14" s="83"/>
    </row>
    <row r="15" spans="1:35" s="101" customFormat="1" ht="3.75" customHeight="1">
      <c r="A15" s="126"/>
      <c r="B15" s="95"/>
      <c r="C15" s="96"/>
      <c r="D15" s="96"/>
      <c r="E15" s="127"/>
      <c r="F15" s="128"/>
      <c r="G15" s="128"/>
      <c r="H15" s="129"/>
      <c r="I15" s="130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27"/>
    </row>
    <row r="16" spans="1:42" s="138" customFormat="1" ht="13.5" customHeight="1">
      <c r="A16" s="132"/>
      <c r="B16" s="133"/>
      <c r="C16" s="132" t="s">
        <v>117</v>
      </c>
      <c r="D16" s="134"/>
      <c r="E16" s="135"/>
      <c r="F16" s="135"/>
      <c r="G16" s="135"/>
      <c r="H16" s="135"/>
      <c r="I16" s="136"/>
      <c r="J16" s="137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137"/>
      <c r="AG16" s="137"/>
      <c r="AH16" s="137"/>
      <c r="AI16" s="137"/>
      <c r="AJ16" s="137"/>
      <c r="AK16" s="95"/>
      <c r="AL16" s="137"/>
      <c r="AM16" s="137"/>
      <c r="AN16" s="137"/>
      <c r="AO16" s="137"/>
      <c r="AP16" s="137"/>
    </row>
    <row r="17" spans="1:37" s="137" customFormat="1" ht="4.5" customHeight="1">
      <c r="A17" s="139"/>
      <c r="B17" s="140"/>
      <c r="C17" s="141"/>
      <c r="D17" s="142"/>
      <c r="E17" s="143"/>
      <c r="F17" s="143"/>
      <c r="G17" s="143"/>
      <c r="H17" s="143"/>
      <c r="I17" s="136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K17" s="95"/>
    </row>
    <row r="18" spans="1:37" s="100" customFormat="1" ht="13.5">
      <c r="A18" s="94"/>
      <c r="B18" s="99"/>
      <c r="C18" s="144" t="s">
        <v>60</v>
      </c>
      <c r="D18" s="145" t="s">
        <v>61</v>
      </c>
      <c r="E18" s="119"/>
      <c r="F18" s="119"/>
      <c r="G18" s="119"/>
      <c r="H18" s="119"/>
      <c r="I18" s="99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7"/>
      <c r="AG18" s="147"/>
      <c r="AH18" s="147"/>
      <c r="AI18" s="147"/>
      <c r="AK18" s="101"/>
    </row>
    <row r="19" spans="1:37" s="100" customFormat="1" ht="13.5">
      <c r="A19" s="94"/>
      <c r="B19" s="99"/>
      <c r="C19" s="148" t="s">
        <v>63</v>
      </c>
      <c r="D19" s="149" t="s">
        <v>62</v>
      </c>
      <c r="E19" s="119"/>
      <c r="F19" s="86"/>
      <c r="G19" s="86"/>
      <c r="H19" s="80"/>
      <c r="I19" s="588" t="s">
        <v>110</v>
      </c>
      <c r="K19" s="86" t="s">
        <v>38</v>
      </c>
      <c r="L19" s="86" t="s">
        <v>38</v>
      </c>
      <c r="M19" s="86" t="s">
        <v>38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7"/>
      <c r="AG19" s="87"/>
      <c r="AH19" s="87"/>
      <c r="AI19" s="150"/>
      <c r="AK19" s="151">
        <f>COUNTA(K19:AH19)</f>
        <v>3</v>
      </c>
    </row>
    <row r="20" spans="1:37" s="100" customFormat="1" ht="13.5">
      <c r="A20" s="94"/>
      <c r="B20" s="99"/>
      <c r="C20" s="148" t="s">
        <v>65</v>
      </c>
      <c r="D20" s="149" t="s">
        <v>64</v>
      </c>
      <c r="E20" s="119"/>
      <c r="F20" s="86"/>
      <c r="G20" s="86"/>
      <c r="H20" s="80"/>
      <c r="I20" s="589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7"/>
      <c r="AG20" s="87"/>
      <c r="AH20" s="87"/>
      <c r="AI20" s="150"/>
      <c r="AK20" s="151">
        <f>COUNTA(K20:AH20)</f>
        <v>0</v>
      </c>
    </row>
    <row r="21" spans="1:37" s="100" customFormat="1" ht="13.5">
      <c r="A21" s="94"/>
      <c r="B21" s="99"/>
      <c r="C21" s="152" t="s">
        <v>67</v>
      </c>
      <c r="D21" s="149" t="s">
        <v>66</v>
      </c>
      <c r="E21" s="119"/>
      <c r="F21" s="86"/>
      <c r="G21" s="86"/>
      <c r="H21" s="80"/>
      <c r="I21" s="589"/>
      <c r="K21" s="86" t="s">
        <v>42</v>
      </c>
      <c r="L21" s="86"/>
      <c r="M21" s="86"/>
      <c r="N21" s="86"/>
      <c r="O21" s="88"/>
      <c r="P21" s="88"/>
      <c r="Q21" s="88"/>
      <c r="R21" s="88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7"/>
      <c r="AG21" s="87"/>
      <c r="AH21" s="87"/>
      <c r="AI21" s="150"/>
      <c r="AK21" s="151">
        <f>COUNTA(K21:AH21)</f>
        <v>1</v>
      </c>
    </row>
    <row r="22" spans="1:43" s="100" customFormat="1" ht="13.5">
      <c r="A22" s="94"/>
      <c r="B22" s="99"/>
      <c r="C22" s="152" t="s">
        <v>69</v>
      </c>
      <c r="D22" s="149" t="s">
        <v>68</v>
      </c>
      <c r="E22" s="119"/>
      <c r="F22" s="86"/>
      <c r="G22" s="86"/>
      <c r="H22" s="80"/>
      <c r="I22" s="589"/>
      <c r="K22" s="86"/>
      <c r="L22" s="86"/>
      <c r="M22" s="86"/>
      <c r="N22" s="86"/>
      <c r="O22" s="88"/>
      <c r="P22" s="88"/>
      <c r="Q22" s="88"/>
      <c r="R22" s="88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7"/>
      <c r="AG22" s="87"/>
      <c r="AH22" s="87"/>
      <c r="AI22" s="150"/>
      <c r="AK22" s="151">
        <f>COUNTA(K22:AH22)</f>
        <v>0</v>
      </c>
      <c r="AQ22" s="121"/>
    </row>
    <row r="23" spans="1:43" s="100" customFormat="1" ht="13.5" customHeight="1">
      <c r="A23" s="94"/>
      <c r="B23" s="99"/>
      <c r="C23" s="152" t="s">
        <v>71</v>
      </c>
      <c r="D23" s="149" t="s">
        <v>70</v>
      </c>
      <c r="E23" s="119"/>
      <c r="F23" s="86"/>
      <c r="G23" s="86"/>
      <c r="H23" s="80"/>
      <c r="I23" s="590"/>
      <c r="K23" s="86" t="s">
        <v>42</v>
      </c>
      <c r="L23" s="86"/>
      <c r="M23" s="86"/>
      <c r="N23" s="86"/>
      <c r="O23" s="88"/>
      <c r="P23" s="88"/>
      <c r="Q23" s="88"/>
      <c r="R23" s="88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/>
      <c r="AG23" s="87"/>
      <c r="AH23" s="87"/>
      <c r="AI23" s="150"/>
      <c r="AK23" s="151">
        <f>COUNTA(K23:AH23)</f>
        <v>1</v>
      </c>
      <c r="AQ23" s="121"/>
    </row>
    <row r="24" spans="1:43" s="100" customFormat="1" ht="4.5" customHeight="1">
      <c r="A24" s="94"/>
      <c r="B24" s="99"/>
      <c r="C24" s="109"/>
      <c r="D24" s="153"/>
      <c r="E24" s="119"/>
      <c r="F24" s="80"/>
      <c r="G24" s="80"/>
      <c r="H24" s="80"/>
      <c r="I24" s="78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90"/>
      <c r="AG24" s="90"/>
      <c r="AH24" s="90"/>
      <c r="AI24" s="147"/>
      <c r="AK24" s="101"/>
      <c r="AQ24" s="121"/>
    </row>
    <row r="25" spans="1:43" s="100" customFormat="1" ht="13.5">
      <c r="A25" s="94"/>
      <c r="B25" s="99"/>
      <c r="C25" s="144" t="s">
        <v>73</v>
      </c>
      <c r="D25" s="145" t="s">
        <v>72</v>
      </c>
      <c r="E25" s="119"/>
      <c r="F25" s="80"/>
      <c r="G25" s="80"/>
      <c r="H25" s="80"/>
      <c r="I25" s="78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90"/>
      <c r="AG25" s="90"/>
      <c r="AH25" s="90"/>
      <c r="AI25" s="147"/>
      <c r="AK25" s="101"/>
      <c r="AQ25" s="121"/>
    </row>
    <row r="26" spans="1:37" ht="13.5">
      <c r="A26" s="94"/>
      <c r="B26" s="99"/>
      <c r="C26" s="148" t="s">
        <v>75</v>
      </c>
      <c r="D26" s="149" t="s">
        <v>74</v>
      </c>
      <c r="E26" s="119"/>
      <c r="F26" s="86"/>
      <c r="G26" s="86"/>
      <c r="H26" s="80"/>
      <c r="I26" s="566" t="s">
        <v>110</v>
      </c>
      <c r="J26" s="100"/>
      <c r="K26" s="86" t="s">
        <v>42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7"/>
      <c r="AG26" s="87"/>
      <c r="AH26" s="87"/>
      <c r="AI26" s="147"/>
      <c r="AK26" s="151">
        <f>COUNTA(K26:AH26)</f>
        <v>1</v>
      </c>
    </row>
    <row r="27" spans="1:37" ht="13.5">
      <c r="A27" s="94"/>
      <c r="B27" s="99"/>
      <c r="C27" s="148" t="s">
        <v>76</v>
      </c>
      <c r="D27" s="154" t="s">
        <v>243</v>
      </c>
      <c r="E27" s="119"/>
      <c r="F27" s="86"/>
      <c r="G27" s="86"/>
      <c r="H27" s="80"/>
      <c r="I27" s="566"/>
      <c r="J27" s="100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7"/>
      <c r="AG27" s="87"/>
      <c r="AH27" s="87"/>
      <c r="AI27" s="147"/>
      <c r="AK27" s="151">
        <f>COUNTA(K27:AH27)</f>
        <v>0</v>
      </c>
    </row>
    <row r="28" spans="1:37" ht="13.5">
      <c r="A28" s="94"/>
      <c r="B28" s="99"/>
      <c r="C28" s="155" t="s">
        <v>78</v>
      </c>
      <c r="D28" s="156" t="s">
        <v>77</v>
      </c>
      <c r="E28" s="119"/>
      <c r="F28" s="86"/>
      <c r="G28" s="86"/>
      <c r="H28" s="80"/>
      <c r="I28" s="566"/>
      <c r="J28" s="100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7"/>
      <c r="AG28" s="87"/>
      <c r="AH28" s="87"/>
      <c r="AI28" s="147"/>
      <c r="AK28" s="151">
        <f>COUNTA(K28:AH28)</f>
        <v>0</v>
      </c>
    </row>
    <row r="29" spans="1:37" ht="13.5">
      <c r="A29" s="94"/>
      <c r="B29" s="99"/>
      <c r="C29" s="155" t="s">
        <v>80</v>
      </c>
      <c r="D29" s="156" t="s">
        <v>79</v>
      </c>
      <c r="E29" s="119"/>
      <c r="F29" s="86"/>
      <c r="G29" s="86"/>
      <c r="H29" s="80"/>
      <c r="I29" s="566"/>
      <c r="J29" s="100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7"/>
      <c r="AG29" s="87"/>
      <c r="AH29" s="87"/>
      <c r="AI29" s="147"/>
      <c r="AK29" s="151">
        <f aca="true" t="shared" si="0" ref="AK29:AK36">COUNTA(K29:AH29)</f>
        <v>0</v>
      </c>
    </row>
    <row r="30" spans="1:37" ht="13.5">
      <c r="A30" s="94"/>
      <c r="B30" s="99"/>
      <c r="C30" s="155" t="s">
        <v>82</v>
      </c>
      <c r="D30" s="156" t="s">
        <v>81</v>
      </c>
      <c r="E30" s="119"/>
      <c r="F30" s="86"/>
      <c r="G30" s="86"/>
      <c r="H30" s="80"/>
      <c r="I30" s="566"/>
      <c r="J30" s="100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7"/>
      <c r="AG30" s="87"/>
      <c r="AH30" s="87"/>
      <c r="AI30" s="147"/>
      <c r="AK30" s="151">
        <f t="shared" si="0"/>
        <v>0</v>
      </c>
    </row>
    <row r="31" spans="1:37" ht="13.5">
      <c r="A31" s="94"/>
      <c r="B31" s="99"/>
      <c r="C31" s="155" t="s">
        <v>84</v>
      </c>
      <c r="D31" s="156" t="s">
        <v>83</v>
      </c>
      <c r="E31" s="119"/>
      <c r="F31" s="86"/>
      <c r="G31" s="86"/>
      <c r="H31" s="80"/>
      <c r="I31" s="566"/>
      <c r="J31" s="100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7"/>
      <c r="AG31" s="87"/>
      <c r="AH31" s="87"/>
      <c r="AI31" s="147"/>
      <c r="AK31" s="151">
        <f t="shared" si="0"/>
        <v>0</v>
      </c>
    </row>
    <row r="32" spans="1:37" ht="13.5">
      <c r="A32" s="94"/>
      <c r="B32" s="99"/>
      <c r="C32" s="155" t="s">
        <v>85</v>
      </c>
      <c r="D32" s="156" t="s">
        <v>244</v>
      </c>
      <c r="E32" s="119"/>
      <c r="F32" s="86"/>
      <c r="G32" s="86"/>
      <c r="H32" s="80"/>
      <c r="I32" s="566"/>
      <c r="J32" s="100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7"/>
      <c r="AG32" s="87"/>
      <c r="AH32" s="87"/>
      <c r="AI32" s="147"/>
      <c r="AK32" s="151">
        <f t="shared" si="0"/>
        <v>0</v>
      </c>
    </row>
    <row r="33" spans="1:37" ht="13.5">
      <c r="A33" s="94"/>
      <c r="B33" s="99"/>
      <c r="C33" s="155" t="s">
        <v>87</v>
      </c>
      <c r="D33" s="156" t="s">
        <v>86</v>
      </c>
      <c r="E33" s="119"/>
      <c r="F33" s="86"/>
      <c r="G33" s="86"/>
      <c r="H33" s="80"/>
      <c r="I33" s="566"/>
      <c r="J33" s="100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7"/>
      <c r="AG33" s="87"/>
      <c r="AH33" s="87"/>
      <c r="AI33" s="147"/>
      <c r="AK33" s="151">
        <f t="shared" si="0"/>
        <v>0</v>
      </c>
    </row>
    <row r="34" spans="1:37" ht="13.5">
      <c r="A34" s="94"/>
      <c r="B34" s="99"/>
      <c r="C34" s="155" t="s">
        <v>89</v>
      </c>
      <c r="D34" s="156" t="s">
        <v>88</v>
      </c>
      <c r="E34" s="119"/>
      <c r="F34" s="86"/>
      <c r="G34" s="86"/>
      <c r="H34" s="80"/>
      <c r="I34" s="566"/>
      <c r="J34" s="100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7"/>
      <c r="AG34" s="87"/>
      <c r="AH34" s="87"/>
      <c r="AI34" s="147"/>
      <c r="AK34" s="151">
        <f t="shared" si="0"/>
        <v>0</v>
      </c>
    </row>
    <row r="35" spans="1:37" ht="13.5">
      <c r="A35" s="94"/>
      <c r="B35" s="99"/>
      <c r="C35" s="155" t="s">
        <v>91</v>
      </c>
      <c r="D35" s="156" t="s">
        <v>90</v>
      </c>
      <c r="E35" s="119"/>
      <c r="F35" s="86"/>
      <c r="G35" s="86"/>
      <c r="H35" s="80"/>
      <c r="I35" s="566"/>
      <c r="J35" s="100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7"/>
      <c r="AG35" s="87"/>
      <c r="AH35" s="87"/>
      <c r="AI35" s="147"/>
      <c r="AK35" s="151">
        <f t="shared" si="0"/>
        <v>0</v>
      </c>
    </row>
    <row r="36" spans="1:37" ht="13.5">
      <c r="A36" s="94"/>
      <c r="B36" s="99"/>
      <c r="C36" s="155" t="s">
        <v>93</v>
      </c>
      <c r="D36" s="156" t="s">
        <v>92</v>
      </c>
      <c r="E36" s="119"/>
      <c r="F36" s="86"/>
      <c r="G36" s="86"/>
      <c r="H36" s="80"/>
      <c r="I36" s="566"/>
      <c r="J36" s="100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7"/>
      <c r="AG36" s="87"/>
      <c r="AH36" s="87"/>
      <c r="AI36" s="147"/>
      <c r="AK36" s="151">
        <f t="shared" si="0"/>
        <v>0</v>
      </c>
    </row>
    <row r="37" spans="1:37" ht="7.5" customHeight="1">
      <c r="A37" s="94"/>
      <c r="B37" s="99"/>
      <c r="C37" s="109"/>
      <c r="D37" s="153"/>
      <c r="E37" s="119"/>
      <c r="F37" s="80"/>
      <c r="G37" s="80"/>
      <c r="H37" s="80"/>
      <c r="I37" s="78"/>
      <c r="J37" s="100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0"/>
      <c r="AG37" s="90"/>
      <c r="AH37" s="90"/>
      <c r="AI37" s="147"/>
      <c r="AK37" s="146"/>
    </row>
    <row r="38" spans="1:43" s="100" customFormat="1" ht="13.5">
      <c r="A38" s="94"/>
      <c r="B38" s="99"/>
      <c r="C38" s="157" t="s">
        <v>95</v>
      </c>
      <c r="D38" s="145" t="s">
        <v>94</v>
      </c>
      <c r="E38" s="119"/>
      <c r="F38" s="80"/>
      <c r="G38" s="80"/>
      <c r="H38" s="80"/>
      <c r="I38" s="7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90"/>
      <c r="AG38" s="90"/>
      <c r="AH38" s="90"/>
      <c r="AI38" s="147"/>
      <c r="AK38" s="101"/>
      <c r="AQ38" s="121"/>
    </row>
    <row r="39" spans="1:37" ht="13.5">
      <c r="A39" s="94"/>
      <c r="B39" s="99"/>
      <c r="C39" s="148" t="s">
        <v>97</v>
      </c>
      <c r="D39" s="156" t="s">
        <v>96</v>
      </c>
      <c r="E39" s="119"/>
      <c r="F39" s="86"/>
      <c r="G39" s="86"/>
      <c r="H39" s="80"/>
      <c r="I39" s="566" t="s">
        <v>119</v>
      </c>
      <c r="J39" s="100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7"/>
      <c r="AG39" s="87"/>
      <c r="AH39" s="87"/>
      <c r="AI39" s="147"/>
      <c r="AK39" s="151">
        <f aca="true" t="shared" si="1" ref="AK39:AK45">COUNTA(K39:AH39)</f>
        <v>0</v>
      </c>
    </row>
    <row r="40" spans="1:37" ht="13.5">
      <c r="A40" s="94"/>
      <c r="B40" s="99"/>
      <c r="C40" s="148" t="s">
        <v>99</v>
      </c>
      <c r="D40" s="156" t="s">
        <v>98</v>
      </c>
      <c r="E40" s="119"/>
      <c r="F40" s="86"/>
      <c r="G40" s="86"/>
      <c r="H40" s="80"/>
      <c r="I40" s="566"/>
      <c r="J40" s="100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7"/>
      <c r="AG40" s="87"/>
      <c r="AH40" s="87"/>
      <c r="AI40" s="147"/>
      <c r="AK40" s="151">
        <f t="shared" si="1"/>
        <v>0</v>
      </c>
    </row>
    <row r="41" spans="1:37" ht="13.5">
      <c r="A41" s="94"/>
      <c r="B41" s="99"/>
      <c r="C41" s="148" t="s">
        <v>101</v>
      </c>
      <c r="D41" s="156" t="s">
        <v>100</v>
      </c>
      <c r="E41" s="119"/>
      <c r="F41" s="86"/>
      <c r="G41" s="86"/>
      <c r="H41" s="80"/>
      <c r="I41" s="566"/>
      <c r="J41" s="100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7"/>
      <c r="AG41" s="87"/>
      <c r="AH41" s="87"/>
      <c r="AI41" s="147"/>
      <c r="AK41" s="151">
        <f t="shared" si="1"/>
        <v>0</v>
      </c>
    </row>
    <row r="42" spans="1:37" ht="13.5">
      <c r="A42" s="94"/>
      <c r="B42" s="99"/>
      <c r="C42" s="148" t="s">
        <v>103</v>
      </c>
      <c r="D42" s="156" t="s">
        <v>102</v>
      </c>
      <c r="E42" s="119"/>
      <c r="F42" s="86"/>
      <c r="G42" s="86"/>
      <c r="H42" s="80"/>
      <c r="I42" s="566"/>
      <c r="J42" s="100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7"/>
      <c r="AG42" s="87"/>
      <c r="AH42" s="87"/>
      <c r="AI42" s="147"/>
      <c r="AK42" s="151">
        <f t="shared" si="1"/>
        <v>0</v>
      </c>
    </row>
    <row r="43" spans="1:37" ht="13.5">
      <c r="A43" s="94"/>
      <c r="B43" s="99"/>
      <c r="C43" s="148" t="s">
        <v>105</v>
      </c>
      <c r="D43" s="156" t="s">
        <v>104</v>
      </c>
      <c r="E43" s="119"/>
      <c r="F43" s="86"/>
      <c r="G43" s="86"/>
      <c r="H43" s="80"/>
      <c r="I43" s="566"/>
      <c r="J43" s="100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7"/>
      <c r="AG43" s="87"/>
      <c r="AH43" s="87"/>
      <c r="AI43" s="147"/>
      <c r="AK43" s="151">
        <f t="shared" si="1"/>
        <v>0</v>
      </c>
    </row>
    <row r="44" spans="1:37" ht="13.5">
      <c r="A44" s="94"/>
      <c r="B44" s="99"/>
      <c r="C44" s="148" t="s">
        <v>107</v>
      </c>
      <c r="D44" s="156" t="s">
        <v>106</v>
      </c>
      <c r="E44" s="119"/>
      <c r="F44" s="86"/>
      <c r="G44" s="86"/>
      <c r="H44" s="80"/>
      <c r="I44" s="566"/>
      <c r="J44" s="100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7"/>
      <c r="AG44" s="87"/>
      <c r="AH44" s="87"/>
      <c r="AI44" s="147"/>
      <c r="AK44" s="151">
        <f t="shared" si="1"/>
        <v>0</v>
      </c>
    </row>
    <row r="45" spans="1:37" ht="13.5">
      <c r="A45" s="94"/>
      <c r="B45" s="99"/>
      <c r="C45" s="148" t="s">
        <v>109</v>
      </c>
      <c r="D45" s="156" t="s">
        <v>108</v>
      </c>
      <c r="E45" s="119"/>
      <c r="F45" s="86"/>
      <c r="G45" s="86"/>
      <c r="H45" s="80"/>
      <c r="I45" s="566"/>
      <c r="J45" s="100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7"/>
      <c r="AG45" s="87"/>
      <c r="AH45" s="87"/>
      <c r="AI45" s="147"/>
      <c r="AK45" s="151">
        <f t="shared" si="1"/>
        <v>0</v>
      </c>
    </row>
    <row r="46" spans="1:37" ht="6.75" customHeight="1">
      <c r="A46" s="94"/>
      <c r="B46" s="99"/>
      <c r="C46" s="109"/>
      <c r="D46" s="153"/>
      <c r="E46" s="119"/>
      <c r="F46" s="80"/>
      <c r="G46" s="80"/>
      <c r="H46" s="80"/>
      <c r="I46" s="78"/>
      <c r="J46" s="100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90"/>
      <c r="AG46" s="90"/>
      <c r="AH46" s="90"/>
      <c r="AI46" s="147"/>
      <c r="AK46" s="146"/>
    </row>
    <row r="47" spans="1:37" ht="13.5">
      <c r="A47" s="94"/>
      <c r="B47" s="99"/>
      <c r="C47" s="157" t="s">
        <v>112</v>
      </c>
      <c r="D47" s="145" t="s">
        <v>111</v>
      </c>
      <c r="E47" s="119"/>
      <c r="F47" s="80"/>
      <c r="G47" s="80"/>
      <c r="H47" s="80"/>
      <c r="I47" s="78"/>
      <c r="J47" s="100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90"/>
      <c r="AG47" s="90"/>
      <c r="AH47" s="90"/>
      <c r="AI47" s="147"/>
      <c r="AK47" s="146"/>
    </row>
    <row r="48" spans="1:37" ht="13.5">
      <c r="A48" s="94"/>
      <c r="B48" s="99"/>
      <c r="C48" s="155" t="s">
        <v>114</v>
      </c>
      <c r="D48" s="156" t="s">
        <v>113</v>
      </c>
      <c r="E48" s="119"/>
      <c r="F48" s="86"/>
      <c r="G48" s="86"/>
      <c r="H48" s="80"/>
      <c r="I48" s="566"/>
      <c r="J48" s="100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7"/>
      <c r="AG48" s="87"/>
      <c r="AH48" s="87"/>
      <c r="AI48" s="147"/>
      <c r="AK48" s="151">
        <f>COUNTA(K48:AH48)</f>
        <v>0</v>
      </c>
    </row>
    <row r="49" spans="1:37" ht="13.5">
      <c r="A49" s="94"/>
      <c r="B49" s="99"/>
      <c r="C49" s="155" t="s">
        <v>116</v>
      </c>
      <c r="D49" s="156" t="s">
        <v>115</v>
      </c>
      <c r="E49" s="119"/>
      <c r="F49" s="86"/>
      <c r="G49" s="86"/>
      <c r="H49" s="80"/>
      <c r="I49" s="566"/>
      <c r="J49" s="100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7"/>
      <c r="AG49" s="87"/>
      <c r="AH49" s="87"/>
      <c r="AI49" s="147"/>
      <c r="AK49" s="151">
        <f>COUNTA(K49:AH49)</f>
        <v>0</v>
      </c>
    </row>
    <row r="50" spans="1:34" ht="19.5" customHeight="1">
      <c r="A50" s="94"/>
      <c r="B50" s="95"/>
      <c r="C50" s="96"/>
      <c r="D50" s="97"/>
      <c r="F50" s="77"/>
      <c r="G50" s="77"/>
      <c r="H50" s="77"/>
      <c r="I50" s="78"/>
      <c r="J50" s="100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90"/>
      <c r="AG50" s="90"/>
      <c r="AH50" s="90"/>
    </row>
    <row r="51" spans="1:34" ht="13.5" customHeight="1">
      <c r="A51" s="132"/>
      <c r="B51" s="133"/>
      <c r="C51" s="158" t="s">
        <v>118</v>
      </c>
      <c r="D51" s="159"/>
      <c r="E51" s="100"/>
      <c r="F51" s="79"/>
      <c r="G51" s="79"/>
      <c r="H51" s="79"/>
      <c r="I51" s="78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90"/>
      <c r="AG51" s="90"/>
      <c r="AH51" s="90"/>
    </row>
    <row r="52" spans="1:34" ht="3" customHeight="1">
      <c r="A52" s="139"/>
      <c r="B52" s="140"/>
      <c r="C52" s="122"/>
      <c r="D52" s="97"/>
      <c r="F52" s="77"/>
      <c r="G52" s="77"/>
      <c r="H52" s="77"/>
      <c r="I52" s="78"/>
      <c r="J52" s="100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0"/>
      <c r="AG52" s="90"/>
      <c r="AH52" s="90"/>
    </row>
    <row r="53" spans="1:42" s="138" customFormat="1" ht="13.5">
      <c r="A53" s="94"/>
      <c r="B53" s="99"/>
      <c r="C53" s="157" t="s">
        <v>121</v>
      </c>
      <c r="D53" s="145" t="s">
        <v>120</v>
      </c>
      <c r="E53" s="160"/>
      <c r="F53" s="91"/>
      <c r="G53" s="91"/>
      <c r="H53" s="91"/>
      <c r="I53" s="78"/>
      <c r="J53" s="137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0"/>
      <c r="AG53" s="90"/>
      <c r="AH53" s="90"/>
      <c r="AI53" s="137"/>
      <c r="AJ53" s="137"/>
      <c r="AK53" s="101"/>
      <c r="AL53" s="137"/>
      <c r="AM53" s="137"/>
      <c r="AN53" s="137"/>
      <c r="AO53" s="137"/>
      <c r="AP53" s="137"/>
    </row>
    <row r="54" spans="1:37" ht="13.5">
      <c r="A54" s="94"/>
      <c r="B54" s="99"/>
      <c r="C54" s="161" t="s">
        <v>123</v>
      </c>
      <c r="D54" s="156" t="s">
        <v>122</v>
      </c>
      <c r="E54" s="119"/>
      <c r="F54" s="86"/>
      <c r="G54" s="86"/>
      <c r="H54" s="80"/>
      <c r="I54" s="588" t="s">
        <v>1</v>
      </c>
      <c r="J54" s="100"/>
      <c r="K54" s="86"/>
      <c r="L54" s="86"/>
      <c r="M54" s="86"/>
      <c r="N54" s="88"/>
      <c r="O54" s="88"/>
      <c r="P54" s="88"/>
      <c r="Q54" s="88"/>
      <c r="R54" s="88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87"/>
      <c r="AH54" s="87"/>
      <c r="AK54" s="151">
        <f>COUNTA(K54:AH54)</f>
        <v>0</v>
      </c>
    </row>
    <row r="55" spans="1:37" ht="13.5">
      <c r="A55" s="94"/>
      <c r="B55" s="99"/>
      <c r="C55" s="161" t="s">
        <v>125</v>
      </c>
      <c r="D55" s="156" t="s">
        <v>124</v>
      </c>
      <c r="E55" s="119"/>
      <c r="F55" s="86"/>
      <c r="G55" s="86"/>
      <c r="H55" s="80"/>
      <c r="I55" s="590"/>
      <c r="J55" s="100"/>
      <c r="K55" s="86"/>
      <c r="L55" s="86"/>
      <c r="M55" s="86"/>
      <c r="N55" s="88"/>
      <c r="O55" s="88"/>
      <c r="P55" s="88"/>
      <c r="Q55" s="88"/>
      <c r="R55" s="88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G55" s="87"/>
      <c r="AH55" s="87"/>
      <c r="AK55" s="151">
        <f>COUNTA(K55:AH55)</f>
        <v>0</v>
      </c>
    </row>
    <row r="56" spans="1:37" s="135" customFormat="1" ht="4.5" customHeight="1">
      <c r="A56" s="139"/>
      <c r="B56" s="136"/>
      <c r="C56" s="162"/>
      <c r="D56" s="163"/>
      <c r="E56" s="164"/>
      <c r="F56" s="92"/>
      <c r="G56" s="92"/>
      <c r="H56" s="92"/>
      <c r="I56" s="84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90"/>
      <c r="AG56" s="90"/>
      <c r="AH56" s="90"/>
      <c r="AK56" s="101"/>
    </row>
    <row r="57" spans="1:42" s="138" customFormat="1" ht="13.5">
      <c r="A57" s="94"/>
      <c r="B57" s="99"/>
      <c r="C57" s="165" t="s">
        <v>127</v>
      </c>
      <c r="D57" s="145" t="s">
        <v>126</v>
      </c>
      <c r="E57" s="160"/>
      <c r="F57" s="91"/>
      <c r="G57" s="91"/>
      <c r="H57" s="91"/>
      <c r="I57" s="78"/>
      <c r="J57" s="137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90"/>
      <c r="AG57" s="90"/>
      <c r="AH57" s="90"/>
      <c r="AI57" s="137"/>
      <c r="AJ57" s="137"/>
      <c r="AK57" s="95"/>
      <c r="AL57" s="137"/>
      <c r="AM57" s="137"/>
      <c r="AN57" s="137"/>
      <c r="AO57" s="137"/>
      <c r="AP57" s="137"/>
    </row>
    <row r="58" spans="1:42" s="138" customFormat="1" ht="13.5">
      <c r="A58" s="94"/>
      <c r="B58" s="99"/>
      <c r="C58" s="152" t="s">
        <v>129</v>
      </c>
      <c r="D58" s="156" t="s">
        <v>128</v>
      </c>
      <c r="E58" s="119"/>
      <c r="F58" s="86"/>
      <c r="G58" s="86"/>
      <c r="H58" s="80"/>
      <c r="I58" s="588"/>
      <c r="J58" s="100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7"/>
      <c r="AG58" s="87"/>
      <c r="AH58" s="87"/>
      <c r="AI58" s="100"/>
      <c r="AJ58" s="100"/>
      <c r="AK58" s="151">
        <f>COUNTA(K58:AH58)</f>
        <v>0</v>
      </c>
      <c r="AL58" s="137"/>
      <c r="AM58" s="137"/>
      <c r="AN58" s="137"/>
      <c r="AO58" s="137"/>
      <c r="AP58" s="137"/>
    </row>
    <row r="59" spans="1:42" s="138" customFormat="1" ht="13.5">
      <c r="A59" s="94"/>
      <c r="B59" s="99"/>
      <c r="C59" s="152" t="s">
        <v>131</v>
      </c>
      <c r="D59" s="156" t="s">
        <v>130</v>
      </c>
      <c r="E59" s="119"/>
      <c r="F59" s="86"/>
      <c r="G59" s="86"/>
      <c r="H59" s="80"/>
      <c r="I59" s="589"/>
      <c r="J59" s="100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7"/>
      <c r="AG59" s="87"/>
      <c r="AH59" s="87"/>
      <c r="AI59" s="100"/>
      <c r="AJ59" s="100"/>
      <c r="AK59" s="151">
        <f>COUNTA(K59:AH59)</f>
        <v>0</v>
      </c>
      <c r="AL59" s="137"/>
      <c r="AM59" s="137"/>
      <c r="AN59" s="137"/>
      <c r="AO59" s="137"/>
      <c r="AP59" s="137"/>
    </row>
    <row r="60" spans="1:42" s="138" customFormat="1" ht="13.5">
      <c r="A60" s="94"/>
      <c r="B60" s="99"/>
      <c r="C60" s="152" t="s">
        <v>133</v>
      </c>
      <c r="D60" s="156" t="s">
        <v>132</v>
      </c>
      <c r="E60" s="119"/>
      <c r="F60" s="86"/>
      <c r="G60" s="86"/>
      <c r="H60" s="80"/>
      <c r="I60" s="589"/>
      <c r="J60" s="100"/>
      <c r="K60" s="88"/>
      <c r="L60" s="88"/>
      <c r="M60" s="88"/>
      <c r="N60" s="88"/>
      <c r="O60" s="88"/>
      <c r="P60" s="88"/>
      <c r="Q60" s="88"/>
      <c r="R60" s="88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7"/>
      <c r="AG60" s="87"/>
      <c r="AH60" s="87"/>
      <c r="AI60" s="100"/>
      <c r="AJ60" s="100"/>
      <c r="AK60" s="151">
        <f>COUNTA(K60:AH60)</f>
        <v>0</v>
      </c>
      <c r="AL60" s="137"/>
      <c r="AM60" s="137"/>
      <c r="AN60" s="137"/>
      <c r="AO60" s="137"/>
      <c r="AP60" s="137"/>
    </row>
    <row r="61" spans="1:37" ht="13.5">
      <c r="A61" s="94"/>
      <c r="B61" s="99"/>
      <c r="C61" s="148" t="s">
        <v>135</v>
      </c>
      <c r="D61" s="156" t="s">
        <v>134</v>
      </c>
      <c r="E61" s="119"/>
      <c r="F61" s="86"/>
      <c r="G61" s="86"/>
      <c r="H61" s="80"/>
      <c r="I61" s="590"/>
      <c r="J61" s="100"/>
      <c r="K61" s="88"/>
      <c r="L61" s="88"/>
      <c r="M61" s="88"/>
      <c r="N61" s="88"/>
      <c r="O61" s="88"/>
      <c r="P61" s="88"/>
      <c r="Q61" s="88"/>
      <c r="R61" s="88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7"/>
      <c r="AG61" s="87"/>
      <c r="AH61" s="87"/>
      <c r="AK61" s="151">
        <f>COUNTA(K61:AH61)</f>
        <v>0</v>
      </c>
    </row>
    <row r="62" spans="1:35" ht="19.5" customHeight="1">
      <c r="A62" s="94"/>
      <c r="B62" s="95"/>
      <c r="C62" s="96"/>
      <c r="D62" s="97"/>
      <c r="F62" s="77"/>
      <c r="G62" s="77"/>
      <c r="H62" s="77"/>
      <c r="I62" s="78"/>
      <c r="J62" s="100"/>
      <c r="K62" s="93"/>
      <c r="L62" s="93"/>
      <c r="M62" s="93"/>
      <c r="N62" s="93"/>
      <c r="O62" s="93"/>
      <c r="P62" s="93"/>
      <c r="Q62" s="93"/>
      <c r="R62" s="93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90"/>
      <c r="AG62" s="90"/>
      <c r="AH62" s="90"/>
      <c r="AI62" s="147"/>
    </row>
    <row r="63" spans="1:35" ht="13.5" customHeight="1">
      <c r="A63" s="167"/>
      <c r="B63" s="133"/>
      <c r="C63" s="168" t="s">
        <v>136</v>
      </c>
      <c r="D63" s="169"/>
      <c r="E63" s="143"/>
      <c r="F63" s="85"/>
      <c r="G63" s="85"/>
      <c r="H63" s="85"/>
      <c r="I63" s="84"/>
      <c r="J63" s="100"/>
      <c r="K63" s="93"/>
      <c r="L63" s="93"/>
      <c r="M63" s="93"/>
      <c r="N63" s="93"/>
      <c r="O63" s="93"/>
      <c r="P63" s="93"/>
      <c r="Q63" s="93"/>
      <c r="R63" s="93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90"/>
      <c r="AG63" s="90"/>
      <c r="AH63" s="90"/>
      <c r="AI63" s="147"/>
    </row>
    <row r="64" spans="1:35" ht="4.5" customHeight="1">
      <c r="A64" s="139"/>
      <c r="B64" s="140"/>
      <c r="C64" s="141"/>
      <c r="D64" s="142"/>
      <c r="E64" s="143"/>
      <c r="F64" s="85"/>
      <c r="G64" s="85"/>
      <c r="H64" s="85"/>
      <c r="I64" s="84"/>
      <c r="J64" s="100"/>
      <c r="K64" s="93"/>
      <c r="L64" s="93"/>
      <c r="M64" s="93"/>
      <c r="N64" s="93"/>
      <c r="O64" s="93"/>
      <c r="P64" s="93"/>
      <c r="Q64" s="93"/>
      <c r="R64" s="93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90"/>
      <c r="AG64" s="90"/>
      <c r="AH64" s="90"/>
      <c r="AI64" s="147"/>
    </row>
    <row r="65" spans="1:35" ht="13.5">
      <c r="A65" s="94"/>
      <c r="B65" s="99"/>
      <c r="C65" s="170" t="s">
        <v>138</v>
      </c>
      <c r="D65" s="144" t="s">
        <v>137</v>
      </c>
      <c r="E65" s="119"/>
      <c r="F65" s="80"/>
      <c r="G65" s="80"/>
      <c r="H65" s="80"/>
      <c r="I65" s="78"/>
      <c r="J65" s="100"/>
      <c r="K65" s="93"/>
      <c r="L65" s="93"/>
      <c r="M65" s="93"/>
      <c r="N65" s="93"/>
      <c r="O65" s="93"/>
      <c r="P65" s="93"/>
      <c r="Q65" s="93"/>
      <c r="R65" s="93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90"/>
      <c r="AG65" s="90"/>
      <c r="AH65" s="90"/>
      <c r="AI65" s="147"/>
    </row>
    <row r="66" spans="1:37" ht="13.5">
      <c r="A66" s="94"/>
      <c r="B66" s="99"/>
      <c r="C66" s="152" t="s">
        <v>142</v>
      </c>
      <c r="D66" s="171" t="s">
        <v>141</v>
      </c>
      <c r="E66" s="119"/>
      <c r="F66" s="86"/>
      <c r="G66" s="86"/>
      <c r="H66" s="80"/>
      <c r="I66" s="566" t="s">
        <v>2</v>
      </c>
      <c r="J66" s="100"/>
      <c r="K66" s="88"/>
      <c r="L66" s="88"/>
      <c r="M66" s="88"/>
      <c r="N66" s="88"/>
      <c r="O66" s="88"/>
      <c r="P66" s="88"/>
      <c r="Q66" s="88"/>
      <c r="R66" s="88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7"/>
      <c r="AG66" s="87"/>
      <c r="AH66" s="87"/>
      <c r="AI66" s="147"/>
      <c r="AK66" s="151">
        <f>COUNTA(K66:AH66)</f>
        <v>0</v>
      </c>
    </row>
    <row r="67" spans="1:37" ht="13.5">
      <c r="A67" s="94"/>
      <c r="B67" s="99"/>
      <c r="C67" s="152" t="s">
        <v>144</v>
      </c>
      <c r="D67" s="171" t="s">
        <v>143</v>
      </c>
      <c r="E67" s="119"/>
      <c r="F67" s="86"/>
      <c r="G67" s="86"/>
      <c r="H67" s="80"/>
      <c r="I67" s="566"/>
      <c r="J67" s="100"/>
      <c r="K67" s="88"/>
      <c r="L67" s="88"/>
      <c r="M67" s="88"/>
      <c r="N67" s="88"/>
      <c r="O67" s="88"/>
      <c r="P67" s="88"/>
      <c r="Q67" s="88"/>
      <c r="R67" s="88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7"/>
      <c r="AG67" s="87"/>
      <c r="AH67" s="87"/>
      <c r="AI67" s="147"/>
      <c r="AK67" s="151">
        <f>COUNTA(K67:AH67)</f>
        <v>0</v>
      </c>
    </row>
    <row r="68" spans="1:37" ht="22.5">
      <c r="A68" s="94"/>
      <c r="B68" s="99"/>
      <c r="C68" s="152" t="s">
        <v>146</v>
      </c>
      <c r="D68" s="171" t="s">
        <v>145</v>
      </c>
      <c r="E68" s="119"/>
      <c r="F68" s="86"/>
      <c r="G68" s="86"/>
      <c r="H68" s="80"/>
      <c r="I68" s="566"/>
      <c r="J68" s="100"/>
      <c r="K68" s="88"/>
      <c r="L68" s="88"/>
      <c r="M68" s="88"/>
      <c r="N68" s="88"/>
      <c r="O68" s="88"/>
      <c r="P68" s="88"/>
      <c r="Q68" s="88"/>
      <c r="R68" s="88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7"/>
      <c r="AG68" s="87"/>
      <c r="AH68" s="87"/>
      <c r="AI68" s="147"/>
      <c r="AK68" s="151">
        <f>COUNTA(K68:AH68)</f>
        <v>0</v>
      </c>
    </row>
    <row r="69" spans="1:37" ht="13.5">
      <c r="A69" s="94"/>
      <c r="B69" s="99"/>
      <c r="C69" s="152" t="s">
        <v>148</v>
      </c>
      <c r="D69" s="171" t="s">
        <v>147</v>
      </c>
      <c r="E69" s="119"/>
      <c r="F69" s="86"/>
      <c r="G69" s="86"/>
      <c r="H69" s="80"/>
      <c r="I69" s="566"/>
      <c r="J69" s="100"/>
      <c r="K69" s="88"/>
      <c r="L69" s="88"/>
      <c r="M69" s="88"/>
      <c r="N69" s="88"/>
      <c r="O69" s="88"/>
      <c r="P69" s="88"/>
      <c r="Q69" s="88"/>
      <c r="R69" s="88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7"/>
      <c r="AG69" s="87"/>
      <c r="AH69" s="87"/>
      <c r="AI69" s="147"/>
      <c r="AK69" s="151">
        <f>COUNTA(K69:AH69)</f>
        <v>0</v>
      </c>
    </row>
    <row r="70" spans="1:35" ht="4.5" customHeight="1">
      <c r="A70" s="94"/>
      <c r="B70" s="99"/>
      <c r="C70" s="172"/>
      <c r="D70" s="173"/>
      <c r="E70" s="119"/>
      <c r="F70" s="80"/>
      <c r="G70" s="80"/>
      <c r="H70" s="80"/>
      <c r="I70" s="78"/>
      <c r="J70" s="100"/>
      <c r="K70" s="93"/>
      <c r="L70" s="93"/>
      <c r="M70" s="93"/>
      <c r="N70" s="93"/>
      <c r="O70" s="93"/>
      <c r="P70" s="93"/>
      <c r="Q70" s="93"/>
      <c r="R70" s="93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90"/>
      <c r="AG70" s="90"/>
      <c r="AH70" s="90"/>
      <c r="AI70" s="147"/>
    </row>
    <row r="71" spans="1:35" ht="13.5">
      <c r="A71" s="94"/>
      <c r="B71" s="99"/>
      <c r="C71" s="165" t="s">
        <v>140</v>
      </c>
      <c r="D71" s="174" t="s">
        <v>139</v>
      </c>
      <c r="E71" s="119"/>
      <c r="F71" s="80"/>
      <c r="G71" s="80"/>
      <c r="H71" s="80"/>
      <c r="I71" s="78"/>
      <c r="J71" s="100"/>
      <c r="K71" s="93"/>
      <c r="L71" s="93"/>
      <c r="M71" s="93"/>
      <c r="N71" s="93"/>
      <c r="O71" s="93"/>
      <c r="P71" s="93"/>
      <c r="Q71" s="93"/>
      <c r="R71" s="93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90"/>
      <c r="AG71" s="90"/>
      <c r="AH71" s="90"/>
      <c r="AI71" s="147"/>
    </row>
    <row r="72" spans="1:37" ht="13.5">
      <c r="A72" s="94"/>
      <c r="B72" s="99"/>
      <c r="C72" s="152" t="s">
        <v>149</v>
      </c>
      <c r="D72" s="171" t="s">
        <v>374</v>
      </c>
      <c r="E72" s="119"/>
      <c r="F72" s="86"/>
      <c r="G72" s="86"/>
      <c r="H72" s="80"/>
      <c r="I72" s="566" t="s">
        <v>2</v>
      </c>
      <c r="J72" s="100"/>
      <c r="K72" s="88"/>
      <c r="L72" s="88"/>
      <c r="M72" s="88"/>
      <c r="N72" s="88"/>
      <c r="O72" s="88"/>
      <c r="P72" s="88"/>
      <c r="Q72" s="88"/>
      <c r="R72" s="88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7"/>
      <c r="AG72" s="87"/>
      <c r="AH72" s="87"/>
      <c r="AI72" s="147"/>
      <c r="AK72" s="151">
        <f>COUNTA(K72:AH72)</f>
        <v>0</v>
      </c>
    </row>
    <row r="73" spans="1:37" ht="22.5">
      <c r="A73" s="94"/>
      <c r="B73" s="99"/>
      <c r="C73" s="152" t="s">
        <v>151</v>
      </c>
      <c r="D73" s="171" t="s">
        <v>150</v>
      </c>
      <c r="E73" s="119"/>
      <c r="F73" s="86"/>
      <c r="G73" s="86"/>
      <c r="H73" s="80"/>
      <c r="I73" s="566"/>
      <c r="J73" s="100"/>
      <c r="K73" s="88"/>
      <c r="L73" s="88"/>
      <c r="M73" s="88"/>
      <c r="N73" s="88"/>
      <c r="O73" s="88"/>
      <c r="P73" s="88"/>
      <c r="Q73" s="88"/>
      <c r="R73" s="88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7"/>
      <c r="AG73" s="87"/>
      <c r="AH73" s="87"/>
      <c r="AI73" s="147"/>
      <c r="AK73" s="151">
        <f>COUNTA(K73:AH73)</f>
        <v>0</v>
      </c>
    </row>
    <row r="74" spans="1:37" ht="13.5">
      <c r="A74" s="94"/>
      <c r="B74" s="99"/>
      <c r="C74" s="152" t="s">
        <v>153</v>
      </c>
      <c r="D74" s="171" t="s">
        <v>152</v>
      </c>
      <c r="E74" s="119"/>
      <c r="F74" s="86"/>
      <c r="G74" s="86"/>
      <c r="H74" s="80"/>
      <c r="I74" s="566"/>
      <c r="J74" s="100"/>
      <c r="K74" s="88"/>
      <c r="L74" s="88"/>
      <c r="M74" s="88"/>
      <c r="N74" s="88"/>
      <c r="O74" s="88"/>
      <c r="P74" s="88"/>
      <c r="Q74" s="88"/>
      <c r="R74" s="88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7"/>
      <c r="AG74" s="87"/>
      <c r="AH74" s="87"/>
      <c r="AI74" s="147"/>
      <c r="AK74" s="151">
        <f>COUNTA(K74:AH74)</f>
        <v>0</v>
      </c>
    </row>
    <row r="75" spans="1:35" ht="4.5" customHeight="1">
      <c r="A75" s="94"/>
      <c r="B75" s="99"/>
      <c r="C75" s="109"/>
      <c r="D75" s="153"/>
      <c r="E75" s="119"/>
      <c r="F75" s="80"/>
      <c r="G75" s="80"/>
      <c r="H75" s="80"/>
      <c r="I75" s="78"/>
      <c r="J75" s="100"/>
      <c r="K75" s="93"/>
      <c r="L75" s="93"/>
      <c r="M75" s="93"/>
      <c r="N75" s="93"/>
      <c r="O75" s="93"/>
      <c r="P75" s="93"/>
      <c r="Q75" s="93"/>
      <c r="R75" s="93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90"/>
      <c r="AG75" s="90"/>
      <c r="AH75" s="90"/>
      <c r="AI75" s="147"/>
    </row>
    <row r="76" spans="1:35" ht="13.5">
      <c r="A76" s="94"/>
      <c r="B76" s="99"/>
      <c r="C76" s="157" t="s">
        <v>155</v>
      </c>
      <c r="D76" s="145" t="s">
        <v>154</v>
      </c>
      <c r="E76" s="119"/>
      <c r="F76" s="80"/>
      <c r="G76" s="80"/>
      <c r="H76" s="80"/>
      <c r="I76" s="78"/>
      <c r="J76" s="100"/>
      <c r="K76" s="93"/>
      <c r="L76" s="93"/>
      <c r="M76" s="93"/>
      <c r="N76" s="93"/>
      <c r="O76" s="93"/>
      <c r="P76" s="93"/>
      <c r="Q76" s="93"/>
      <c r="R76" s="93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90"/>
      <c r="AG76" s="90"/>
      <c r="AH76" s="90"/>
      <c r="AI76" s="147"/>
    </row>
    <row r="77" spans="1:37" ht="13.5">
      <c r="A77" s="94"/>
      <c r="B77" s="99"/>
      <c r="C77" s="148" t="s">
        <v>157</v>
      </c>
      <c r="D77" s="156" t="s">
        <v>156</v>
      </c>
      <c r="E77" s="119"/>
      <c r="F77" s="86"/>
      <c r="G77" s="86"/>
      <c r="H77" s="80"/>
      <c r="I77" s="566" t="s">
        <v>2</v>
      </c>
      <c r="J77" s="100"/>
      <c r="K77" s="88"/>
      <c r="L77" s="88"/>
      <c r="M77" s="88"/>
      <c r="N77" s="88"/>
      <c r="O77" s="88"/>
      <c r="P77" s="88"/>
      <c r="Q77" s="88"/>
      <c r="R77" s="88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7"/>
      <c r="AG77" s="87"/>
      <c r="AH77" s="87"/>
      <c r="AI77" s="147"/>
      <c r="AK77" s="151">
        <f>COUNTA(K77:AH77)</f>
        <v>0</v>
      </c>
    </row>
    <row r="78" spans="1:37" ht="13.5">
      <c r="A78" s="94"/>
      <c r="B78" s="99"/>
      <c r="C78" s="148" t="s">
        <v>159</v>
      </c>
      <c r="D78" s="156" t="s">
        <v>158</v>
      </c>
      <c r="E78" s="119"/>
      <c r="F78" s="86"/>
      <c r="G78" s="86"/>
      <c r="H78" s="80"/>
      <c r="I78" s="566"/>
      <c r="J78" s="100"/>
      <c r="K78" s="88"/>
      <c r="L78" s="88"/>
      <c r="M78" s="88"/>
      <c r="N78" s="88"/>
      <c r="O78" s="88"/>
      <c r="P78" s="88"/>
      <c r="Q78" s="88"/>
      <c r="R78" s="88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7"/>
      <c r="AG78" s="87"/>
      <c r="AH78" s="87"/>
      <c r="AI78" s="147"/>
      <c r="AK78" s="151">
        <f>COUNTA(K78:AH78)</f>
        <v>0</v>
      </c>
    </row>
    <row r="79" spans="1:37" ht="22.5" customHeight="1">
      <c r="A79" s="94"/>
      <c r="B79" s="99"/>
      <c r="C79" s="109"/>
      <c r="D79" s="175"/>
      <c r="E79" s="119"/>
      <c r="F79" s="80"/>
      <c r="G79" s="80"/>
      <c r="H79" s="80"/>
      <c r="I79" s="78"/>
      <c r="J79" s="100"/>
      <c r="K79" s="93"/>
      <c r="L79" s="93"/>
      <c r="M79" s="93"/>
      <c r="N79" s="93"/>
      <c r="O79" s="93"/>
      <c r="P79" s="93"/>
      <c r="Q79" s="93"/>
      <c r="R79" s="93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90"/>
      <c r="AG79" s="90"/>
      <c r="AH79" s="90"/>
      <c r="AI79" s="147"/>
      <c r="AK79" s="146"/>
    </row>
    <row r="80" spans="1:35" ht="13.5" customHeight="1">
      <c r="A80" s="167"/>
      <c r="B80" s="133"/>
      <c r="C80" s="168" t="s">
        <v>160</v>
      </c>
      <c r="D80" s="169"/>
      <c r="E80" s="143"/>
      <c r="F80" s="85"/>
      <c r="G80" s="85"/>
      <c r="H80" s="85"/>
      <c r="I80" s="84"/>
      <c r="J80" s="100"/>
      <c r="K80" s="93"/>
      <c r="L80" s="93"/>
      <c r="M80" s="93"/>
      <c r="N80" s="93"/>
      <c r="O80" s="93"/>
      <c r="P80" s="93"/>
      <c r="Q80" s="93"/>
      <c r="R80" s="93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90"/>
      <c r="AG80" s="90"/>
      <c r="AH80" s="90"/>
      <c r="AI80" s="147"/>
    </row>
    <row r="81" spans="1:35" ht="4.5" customHeight="1">
      <c r="A81" s="139"/>
      <c r="B81" s="140"/>
      <c r="C81" s="141"/>
      <c r="D81" s="142"/>
      <c r="E81" s="143"/>
      <c r="F81" s="85"/>
      <c r="G81" s="85"/>
      <c r="H81" s="85"/>
      <c r="I81" s="84"/>
      <c r="J81" s="100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90"/>
      <c r="AG81" s="90"/>
      <c r="AH81" s="90"/>
      <c r="AI81" s="147"/>
    </row>
    <row r="82" spans="1:35" ht="13.5">
      <c r="A82" s="94"/>
      <c r="B82" s="99"/>
      <c r="C82" s="170" t="s">
        <v>162</v>
      </c>
      <c r="D82" s="144" t="s">
        <v>161</v>
      </c>
      <c r="E82" s="119"/>
      <c r="F82" s="80"/>
      <c r="G82" s="80"/>
      <c r="H82" s="80"/>
      <c r="I82" s="78"/>
      <c r="J82" s="100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90"/>
      <c r="AG82" s="90"/>
      <c r="AH82" s="90"/>
      <c r="AI82" s="147"/>
    </row>
    <row r="83" spans="1:37" ht="13.5">
      <c r="A83" s="94"/>
      <c r="B83" s="99"/>
      <c r="C83" s="152" t="s">
        <v>164</v>
      </c>
      <c r="D83" s="156" t="s">
        <v>163</v>
      </c>
      <c r="E83" s="119"/>
      <c r="F83" s="86"/>
      <c r="G83" s="86"/>
      <c r="H83" s="80"/>
      <c r="I83" s="566" t="s">
        <v>2</v>
      </c>
      <c r="J83" s="100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6"/>
      <c r="X83" s="86"/>
      <c r="Y83" s="86"/>
      <c r="Z83" s="86"/>
      <c r="AA83" s="86"/>
      <c r="AB83" s="86"/>
      <c r="AC83" s="86"/>
      <c r="AD83" s="86"/>
      <c r="AE83" s="86"/>
      <c r="AF83" s="87"/>
      <c r="AG83" s="87"/>
      <c r="AH83" s="87"/>
      <c r="AI83" s="147"/>
      <c r="AK83" s="151">
        <f>COUNTA(K83:AH83)</f>
        <v>0</v>
      </c>
    </row>
    <row r="84" spans="1:37" ht="13.5">
      <c r="A84" s="94"/>
      <c r="B84" s="99"/>
      <c r="C84" s="152" t="s">
        <v>166</v>
      </c>
      <c r="D84" s="156" t="s">
        <v>165</v>
      </c>
      <c r="E84" s="119"/>
      <c r="F84" s="86"/>
      <c r="G84" s="86"/>
      <c r="H84" s="80"/>
      <c r="I84" s="566"/>
      <c r="J84" s="100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6"/>
      <c r="X84" s="86"/>
      <c r="Y84" s="86"/>
      <c r="Z84" s="86"/>
      <c r="AA84" s="86"/>
      <c r="AB84" s="86"/>
      <c r="AC84" s="86"/>
      <c r="AD84" s="86"/>
      <c r="AE84" s="86"/>
      <c r="AF84" s="87"/>
      <c r="AG84" s="87"/>
      <c r="AH84" s="87"/>
      <c r="AI84" s="147"/>
      <c r="AK84" s="151">
        <f>COUNTA(K84:AH84)</f>
        <v>0</v>
      </c>
    </row>
    <row r="85" spans="1:37" ht="13.5">
      <c r="A85" s="94"/>
      <c r="B85" s="99"/>
      <c r="C85" s="152" t="s">
        <v>168</v>
      </c>
      <c r="D85" s="156" t="s">
        <v>167</v>
      </c>
      <c r="E85" s="119"/>
      <c r="F85" s="86"/>
      <c r="G85" s="86"/>
      <c r="H85" s="80"/>
      <c r="I85" s="566"/>
      <c r="J85" s="100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6"/>
      <c r="X85" s="86"/>
      <c r="Y85" s="86"/>
      <c r="Z85" s="86"/>
      <c r="AA85" s="86"/>
      <c r="AB85" s="86"/>
      <c r="AC85" s="86"/>
      <c r="AD85" s="86"/>
      <c r="AE85" s="86"/>
      <c r="AF85" s="87"/>
      <c r="AG85" s="87"/>
      <c r="AH85" s="87"/>
      <c r="AI85" s="147"/>
      <c r="AK85" s="151">
        <f>COUNTA(K85:AH85)</f>
        <v>0</v>
      </c>
    </row>
    <row r="86" spans="1:37" ht="13.5">
      <c r="A86" s="94"/>
      <c r="B86" s="99"/>
      <c r="C86" s="152" t="s">
        <v>170</v>
      </c>
      <c r="D86" s="156" t="s">
        <v>169</v>
      </c>
      <c r="E86" s="119"/>
      <c r="F86" s="86"/>
      <c r="G86" s="86"/>
      <c r="H86" s="80"/>
      <c r="I86" s="566"/>
      <c r="J86" s="100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6"/>
      <c r="X86" s="86"/>
      <c r="Y86" s="86"/>
      <c r="Z86" s="86"/>
      <c r="AA86" s="86"/>
      <c r="AB86" s="86"/>
      <c r="AC86" s="86"/>
      <c r="AD86" s="86"/>
      <c r="AE86" s="86"/>
      <c r="AF86" s="87"/>
      <c r="AG86" s="87"/>
      <c r="AH86" s="87"/>
      <c r="AI86" s="147"/>
      <c r="AK86" s="151">
        <f>COUNTA(K86:AH86)</f>
        <v>0</v>
      </c>
    </row>
    <row r="87" spans="1:35" ht="4.5" customHeight="1">
      <c r="A87" s="94"/>
      <c r="B87" s="99"/>
      <c r="C87" s="172"/>
      <c r="D87" s="153"/>
      <c r="E87" s="119"/>
      <c r="F87" s="80"/>
      <c r="G87" s="80"/>
      <c r="H87" s="80"/>
      <c r="I87" s="78"/>
      <c r="J87" s="100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89"/>
      <c r="X87" s="89"/>
      <c r="Y87" s="89"/>
      <c r="Z87" s="89"/>
      <c r="AA87" s="89"/>
      <c r="AB87" s="89"/>
      <c r="AC87" s="89"/>
      <c r="AD87" s="89"/>
      <c r="AE87" s="89"/>
      <c r="AF87" s="90"/>
      <c r="AG87" s="90"/>
      <c r="AH87" s="90"/>
      <c r="AI87" s="147"/>
    </row>
    <row r="88" spans="1:35" ht="13.5">
      <c r="A88" s="94"/>
      <c r="B88" s="99"/>
      <c r="C88" s="165" t="s">
        <v>172</v>
      </c>
      <c r="D88" s="144" t="s">
        <v>171</v>
      </c>
      <c r="E88" s="119"/>
      <c r="F88" s="80"/>
      <c r="G88" s="80"/>
      <c r="H88" s="80"/>
      <c r="I88" s="78"/>
      <c r="J88" s="100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89"/>
      <c r="X88" s="89"/>
      <c r="Y88" s="89"/>
      <c r="Z88" s="89"/>
      <c r="AA88" s="89"/>
      <c r="AB88" s="89"/>
      <c r="AC88" s="89"/>
      <c r="AD88" s="89"/>
      <c r="AE88" s="89"/>
      <c r="AF88" s="90"/>
      <c r="AG88" s="90"/>
      <c r="AH88" s="90"/>
      <c r="AI88" s="147"/>
    </row>
    <row r="89" spans="1:37" ht="13.5">
      <c r="A89" s="94"/>
      <c r="B89" s="99"/>
      <c r="C89" s="152" t="s">
        <v>173</v>
      </c>
      <c r="D89" s="156" t="s">
        <v>174</v>
      </c>
      <c r="E89" s="119"/>
      <c r="F89" s="86"/>
      <c r="G89" s="86"/>
      <c r="H89" s="80"/>
      <c r="I89" s="566" t="s">
        <v>2</v>
      </c>
      <c r="J89" s="100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6"/>
      <c r="X89" s="86"/>
      <c r="Y89" s="86"/>
      <c r="Z89" s="86"/>
      <c r="AA89" s="86"/>
      <c r="AB89" s="86"/>
      <c r="AC89" s="86"/>
      <c r="AD89" s="86"/>
      <c r="AE89" s="86"/>
      <c r="AF89" s="87"/>
      <c r="AG89" s="87"/>
      <c r="AH89" s="87"/>
      <c r="AI89" s="147"/>
      <c r="AK89" s="151">
        <f aca="true" t="shared" si="2" ref="AK89:AK94">COUNTA(K89:AH89)</f>
        <v>0</v>
      </c>
    </row>
    <row r="90" spans="1:37" ht="13.5">
      <c r="A90" s="94"/>
      <c r="B90" s="99"/>
      <c r="C90" s="152" t="s">
        <v>176</v>
      </c>
      <c r="D90" s="156" t="s">
        <v>175</v>
      </c>
      <c r="E90" s="119"/>
      <c r="F90" s="86"/>
      <c r="G90" s="86"/>
      <c r="H90" s="80"/>
      <c r="I90" s="566"/>
      <c r="J90" s="100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6"/>
      <c r="X90" s="86"/>
      <c r="Y90" s="86"/>
      <c r="Z90" s="86"/>
      <c r="AA90" s="86"/>
      <c r="AB90" s="86"/>
      <c r="AC90" s="86"/>
      <c r="AD90" s="86"/>
      <c r="AE90" s="86"/>
      <c r="AF90" s="87"/>
      <c r="AG90" s="87"/>
      <c r="AH90" s="87"/>
      <c r="AI90" s="147"/>
      <c r="AK90" s="151">
        <f t="shared" si="2"/>
        <v>0</v>
      </c>
    </row>
    <row r="91" spans="1:37" ht="13.5">
      <c r="A91" s="94"/>
      <c r="B91" s="99"/>
      <c r="C91" s="152" t="s">
        <v>178</v>
      </c>
      <c r="D91" s="156" t="s">
        <v>177</v>
      </c>
      <c r="E91" s="119"/>
      <c r="F91" s="86"/>
      <c r="G91" s="86"/>
      <c r="H91" s="80"/>
      <c r="I91" s="566"/>
      <c r="J91" s="100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6"/>
      <c r="X91" s="86"/>
      <c r="Y91" s="86"/>
      <c r="Z91" s="86"/>
      <c r="AA91" s="86"/>
      <c r="AB91" s="86"/>
      <c r="AC91" s="86"/>
      <c r="AD91" s="86"/>
      <c r="AE91" s="86"/>
      <c r="AF91" s="87"/>
      <c r="AG91" s="87"/>
      <c r="AH91" s="87"/>
      <c r="AI91" s="147"/>
      <c r="AK91" s="151">
        <f t="shared" si="2"/>
        <v>0</v>
      </c>
    </row>
    <row r="92" spans="1:37" ht="13.5">
      <c r="A92" s="94"/>
      <c r="B92" s="99"/>
      <c r="C92" s="152" t="s">
        <v>180</v>
      </c>
      <c r="D92" s="156" t="s">
        <v>179</v>
      </c>
      <c r="E92" s="119"/>
      <c r="F92" s="86"/>
      <c r="G92" s="86"/>
      <c r="H92" s="80"/>
      <c r="I92" s="566"/>
      <c r="J92" s="100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6"/>
      <c r="X92" s="86"/>
      <c r="Y92" s="86"/>
      <c r="Z92" s="86"/>
      <c r="AA92" s="86"/>
      <c r="AB92" s="86"/>
      <c r="AC92" s="86"/>
      <c r="AD92" s="86"/>
      <c r="AE92" s="86"/>
      <c r="AF92" s="87"/>
      <c r="AG92" s="87"/>
      <c r="AH92" s="87"/>
      <c r="AI92" s="147"/>
      <c r="AK92" s="151">
        <f t="shared" si="2"/>
        <v>0</v>
      </c>
    </row>
    <row r="93" spans="1:37" ht="13.5">
      <c r="A93" s="94"/>
      <c r="B93" s="99"/>
      <c r="C93" s="152" t="s">
        <v>182</v>
      </c>
      <c r="D93" s="156" t="s">
        <v>181</v>
      </c>
      <c r="E93" s="119"/>
      <c r="F93" s="86"/>
      <c r="G93" s="86"/>
      <c r="H93" s="80"/>
      <c r="I93" s="566"/>
      <c r="J93" s="100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6"/>
      <c r="X93" s="86"/>
      <c r="Y93" s="86"/>
      <c r="Z93" s="86"/>
      <c r="AA93" s="86"/>
      <c r="AB93" s="86"/>
      <c r="AC93" s="86"/>
      <c r="AD93" s="86"/>
      <c r="AE93" s="86"/>
      <c r="AF93" s="87"/>
      <c r="AG93" s="87"/>
      <c r="AH93" s="87"/>
      <c r="AI93" s="147"/>
      <c r="AK93" s="151">
        <f t="shared" si="2"/>
        <v>0</v>
      </c>
    </row>
    <row r="94" spans="1:37" ht="13.5">
      <c r="A94" s="94"/>
      <c r="B94" s="99"/>
      <c r="C94" s="148" t="s">
        <v>183</v>
      </c>
      <c r="D94" s="156" t="s">
        <v>375</v>
      </c>
      <c r="E94" s="119"/>
      <c r="F94" s="86"/>
      <c r="G94" s="86"/>
      <c r="H94" s="80"/>
      <c r="I94" s="566"/>
      <c r="J94" s="100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6"/>
      <c r="X94" s="86"/>
      <c r="Y94" s="86"/>
      <c r="Z94" s="86"/>
      <c r="AA94" s="86"/>
      <c r="AB94" s="86"/>
      <c r="AC94" s="86"/>
      <c r="AD94" s="86"/>
      <c r="AE94" s="86"/>
      <c r="AF94" s="87"/>
      <c r="AG94" s="87"/>
      <c r="AH94" s="87"/>
      <c r="AI94" s="147"/>
      <c r="AK94" s="151">
        <f t="shared" si="2"/>
        <v>0</v>
      </c>
    </row>
    <row r="95" spans="1:35" ht="4.5" customHeight="1">
      <c r="A95" s="94"/>
      <c r="B95" s="99"/>
      <c r="C95" s="109"/>
      <c r="D95" s="153"/>
      <c r="E95" s="119"/>
      <c r="F95" s="80"/>
      <c r="G95" s="80"/>
      <c r="H95" s="80"/>
      <c r="I95" s="78"/>
      <c r="J95" s="100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89"/>
      <c r="X95" s="89"/>
      <c r="Y95" s="89"/>
      <c r="Z95" s="89"/>
      <c r="AA95" s="89"/>
      <c r="AB95" s="89"/>
      <c r="AC95" s="89"/>
      <c r="AD95" s="89"/>
      <c r="AE95" s="89"/>
      <c r="AF95" s="90"/>
      <c r="AG95" s="90"/>
      <c r="AH95" s="90"/>
      <c r="AI95" s="147"/>
    </row>
    <row r="96" spans="1:35" ht="13.5">
      <c r="A96" s="94"/>
      <c r="B96" s="99"/>
      <c r="C96" s="157" t="s">
        <v>185</v>
      </c>
      <c r="D96" s="176" t="s">
        <v>184</v>
      </c>
      <c r="E96" s="119"/>
      <c r="F96" s="80"/>
      <c r="G96" s="80"/>
      <c r="H96" s="80"/>
      <c r="I96" s="78"/>
      <c r="J96" s="100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89"/>
      <c r="X96" s="89"/>
      <c r="Y96" s="89"/>
      <c r="Z96" s="89"/>
      <c r="AA96" s="89"/>
      <c r="AB96" s="89"/>
      <c r="AC96" s="89"/>
      <c r="AD96" s="89"/>
      <c r="AE96" s="89"/>
      <c r="AF96" s="90"/>
      <c r="AG96" s="90"/>
      <c r="AH96" s="90"/>
      <c r="AI96" s="147"/>
    </row>
    <row r="97" spans="1:37" ht="13.5">
      <c r="A97" s="94"/>
      <c r="B97" s="99"/>
      <c r="C97" s="148" t="s">
        <v>187</v>
      </c>
      <c r="D97" s="156" t="s">
        <v>186</v>
      </c>
      <c r="E97" s="119"/>
      <c r="F97" s="86"/>
      <c r="G97" s="86"/>
      <c r="H97" s="80"/>
      <c r="I97" s="566" t="s">
        <v>2</v>
      </c>
      <c r="J97" s="100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6"/>
      <c r="X97" s="86"/>
      <c r="Y97" s="86"/>
      <c r="Z97" s="86"/>
      <c r="AA97" s="86"/>
      <c r="AB97" s="86"/>
      <c r="AC97" s="86"/>
      <c r="AD97" s="86"/>
      <c r="AE97" s="86"/>
      <c r="AF97" s="87"/>
      <c r="AG97" s="87"/>
      <c r="AH97" s="87"/>
      <c r="AI97" s="147"/>
      <c r="AK97" s="151">
        <f>COUNTA(K97:AH97)</f>
        <v>0</v>
      </c>
    </row>
    <row r="98" spans="1:37" ht="13.5">
      <c r="A98" s="94"/>
      <c r="B98" s="99"/>
      <c r="C98" s="148" t="s">
        <v>189</v>
      </c>
      <c r="D98" s="156" t="s">
        <v>188</v>
      </c>
      <c r="E98" s="119"/>
      <c r="F98" s="86"/>
      <c r="G98" s="86"/>
      <c r="H98" s="80"/>
      <c r="I98" s="566"/>
      <c r="J98" s="100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6"/>
      <c r="X98" s="86"/>
      <c r="Y98" s="86"/>
      <c r="Z98" s="86"/>
      <c r="AA98" s="86"/>
      <c r="AB98" s="86"/>
      <c r="AC98" s="86"/>
      <c r="AD98" s="86"/>
      <c r="AE98" s="86"/>
      <c r="AF98" s="87"/>
      <c r="AG98" s="87"/>
      <c r="AH98" s="87"/>
      <c r="AI98" s="147"/>
      <c r="AK98" s="151">
        <f>COUNTA(K98:AH98)</f>
        <v>0</v>
      </c>
    </row>
    <row r="99" spans="1:37" ht="13.5">
      <c r="A99" s="94"/>
      <c r="B99" s="99"/>
      <c r="C99" s="148" t="s">
        <v>191</v>
      </c>
      <c r="D99" s="156" t="s">
        <v>190</v>
      </c>
      <c r="E99" s="119"/>
      <c r="F99" s="86"/>
      <c r="G99" s="86"/>
      <c r="H99" s="80"/>
      <c r="I99" s="566"/>
      <c r="J99" s="100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6"/>
      <c r="X99" s="86"/>
      <c r="Y99" s="86"/>
      <c r="Z99" s="86"/>
      <c r="AA99" s="86"/>
      <c r="AB99" s="86"/>
      <c r="AC99" s="86"/>
      <c r="AD99" s="86"/>
      <c r="AE99" s="86"/>
      <c r="AF99" s="87"/>
      <c r="AG99" s="87"/>
      <c r="AH99" s="87"/>
      <c r="AI99" s="147"/>
      <c r="AK99" s="151">
        <f>COUNTA(K99:AH99)</f>
        <v>0</v>
      </c>
    </row>
    <row r="100" spans="1:37" ht="13.5">
      <c r="A100" s="94"/>
      <c r="B100" s="99"/>
      <c r="C100" s="148" t="s">
        <v>193</v>
      </c>
      <c r="D100" s="156" t="s">
        <v>192</v>
      </c>
      <c r="E100" s="119"/>
      <c r="F100" s="86"/>
      <c r="G100" s="86"/>
      <c r="H100" s="80"/>
      <c r="I100" s="566"/>
      <c r="J100" s="100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6"/>
      <c r="X100" s="86"/>
      <c r="Y100" s="86"/>
      <c r="Z100" s="86"/>
      <c r="AA100" s="86"/>
      <c r="AB100" s="86"/>
      <c r="AC100" s="86"/>
      <c r="AD100" s="86"/>
      <c r="AE100" s="86"/>
      <c r="AF100" s="87"/>
      <c r="AG100" s="87"/>
      <c r="AH100" s="87"/>
      <c r="AI100" s="147"/>
      <c r="AK100" s="151">
        <f>COUNTA(K100:AH100)</f>
        <v>0</v>
      </c>
    </row>
    <row r="101" spans="1:37" ht="13.5">
      <c r="A101" s="94"/>
      <c r="B101" s="99"/>
      <c r="C101" s="148" t="s">
        <v>195</v>
      </c>
      <c r="D101" s="156" t="s">
        <v>194</v>
      </c>
      <c r="E101" s="119"/>
      <c r="F101" s="86"/>
      <c r="G101" s="86"/>
      <c r="H101" s="80"/>
      <c r="I101" s="566"/>
      <c r="J101" s="100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6"/>
      <c r="X101" s="86"/>
      <c r="Y101" s="86"/>
      <c r="Z101" s="86"/>
      <c r="AA101" s="86"/>
      <c r="AB101" s="86"/>
      <c r="AC101" s="86"/>
      <c r="AD101" s="86"/>
      <c r="AE101" s="86"/>
      <c r="AF101" s="87"/>
      <c r="AG101" s="87"/>
      <c r="AH101" s="87"/>
      <c r="AI101" s="147"/>
      <c r="AK101" s="151">
        <f>COUNTA(K101:AH101)</f>
        <v>0</v>
      </c>
    </row>
    <row r="102" spans="1:37" ht="5.25" customHeight="1">
      <c r="A102" s="94"/>
      <c r="B102" s="99"/>
      <c r="C102" s="109"/>
      <c r="D102" s="175"/>
      <c r="E102" s="119"/>
      <c r="F102" s="80"/>
      <c r="G102" s="80"/>
      <c r="H102" s="80"/>
      <c r="I102" s="78"/>
      <c r="J102" s="100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89"/>
      <c r="X102" s="89"/>
      <c r="Y102" s="89"/>
      <c r="Z102" s="89"/>
      <c r="AA102" s="89"/>
      <c r="AB102" s="89"/>
      <c r="AC102" s="89"/>
      <c r="AD102" s="89"/>
      <c r="AE102" s="89"/>
      <c r="AF102" s="90"/>
      <c r="AG102" s="90"/>
      <c r="AH102" s="90"/>
      <c r="AI102" s="147"/>
      <c r="AK102" s="146"/>
    </row>
    <row r="103" spans="1:35" ht="13.5">
      <c r="A103" s="94"/>
      <c r="B103" s="99"/>
      <c r="C103" s="157" t="s">
        <v>197</v>
      </c>
      <c r="D103" s="145" t="s">
        <v>196</v>
      </c>
      <c r="E103" s="119"/>
      <c r="F103" s="80"/>
      <c r="G103" s="80"/>
      <c r="H103" s="80"/>
      <c r="I103" s="78"/>
      <c r="J103" s="100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89"/>
      <c r="X103" s="89"/>
      <c r="Y103" s="89"/>
      <c r="Z103" s="89"/>
      <c r="AA103" s="89"/>
      <c r="AB103" s="89"/>
      <c r="AC103" s="89"/>
      <c r="AD103" s="89"/>
      <c r="AE103" s="89"/>
      <c r="AF103" s="90"/>
      <c r="AG103" s="90"/>
      <c r="AH103" s="90"/>
      <c r="AI103" s="147"/>
    </row>
    <row r="104" spans="1:37" ht="13.5">
      <c r="A104" s="94"/>
      <c r="B104" s="99"/>
      <c r="C104" s="148" t="s">
        <v>199</v>
      </c>
      <c r="D104" s="156" t="s">
        <v>198</v>
      </c>
      <c r="E104" s="119"/>
      <c r="F104" s="86"/>
      <c r="G104" s="86"/>
      <c r="H104" s="80"/>
      <c r="I104" s="566"/>
      <c r="J104" s="100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6"/>
      <c r="X104" s="86"/>
      <c r="Y104" s="86"/>
      <c r="Z104" s="86"/>
      <c r="AA104" s="86"/>
      <c r="AB104" s="86"/>
      <c r="AC104" s="86"/>
      <c r="AD104" s="86"/>
      <c r="AE104" s="86"/>
      <c r="AF104" s="87"/>
      <c r="AG104" s="87"/>
      <c r="AH104" s="87"/>
      <c r="AI104" s="147"/>
      <c r="AK104" s="151"/>
    </row>
    <row r="105" spans="1:37" ht="13.5">
      <c r="A105" s="94"/>
      <c r="B105" s="99"/>
      <c r="C105" s="148" t="s">
        <v>201</v>
      </c>
      <c r="D105" s="156" t="s">
        <v>200</v>
      </c>
      <c r="E105" s="119"/>
      <c r="F105" s="86"/>
      <c r="G105" s="86"/>
      <c r="H105" s="80"/>
      <c r="I105" s="566"/>
      <c r="J105" s="100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6"/>
      <c r="X105" s="86"/>
      <c r="Y105" s="86"/>
      <c r="Z105" s="86"/>
      <c r="AA105" s="86"/>
      <c r="AB105" s="86"/>
      <c r="AC105" s="86"/>
      <c r="AD105" s="86"/>
      <c r="AE105" s="86"/>
      <c r="AF105" s="87"/>
      <c r="AG105" s="87"/>
      <c r="AH105" s="87"/>
      <c r="AI105" s="147"/>
      <c r="AK105" s="151"/>
    </row>
    <row r="106" spans="1:37" ht="13.5">
      <c r="A106" s="94"/>
      <c r="B106" s="99"/>
      <c r="C106" s="148" t="s">
        <v>203</v>
      </c>
      <c r="D106" s="156" t="s">
        <v>202</v>
      </c>
      <c r="E106" s="119"/>
      <c r="F106" s="86"/>
      <c r="G106" s="86"/>
      <c r="H106" s="80"/>
      <c r="I106" s="566"/>
      <c r="J106" s="100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6"/>
      <c r="X106" s="86"/>
      <c r="Y106" s="86"/>
      <c r="Z106" s="86"/>
      <c r="AA106" s="86"/>
      <c r="AB106" s="86"/>
      <c r="AC106" s="86"/>
      <c r="AD106" s="86"/>
      <c r="AE106" s="86"/>
      <c r="AF106" s="87"/>
      <c r="AG106" s="87"/>
      <c r="AH106" s="87"/>
      <c r="AI106" s="147"/>
      <c r="AK106" s="151"/>
    </row>
    <row r="107" spans="1:37" ht="13.5">
      <c r="A107" s="94"/>
      <c r="B107" s="99"/>
      <c r="C107" s="148" t="s">
        <v>205</v>
      </c>
      <c r="D107" s="156" t="s">
        <v>204</v>
      </c>
      <c r="E107" s="119"/>
      <c r="F107" s="86"/>
      <c r="G107" s="86"/>
      <c r="H107" s="80"/>
      <c r="I107" s="566"/>
      <c r="J107" s="100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6"/>
      <c r="X107" s="86"/>
      <c r="Y107" s="86"/>
      <c r="Z107" s="86"/>
      <c r="AA107" s="86"/>
      <c r="AB107" s="86"/>
      <c r="AC107" s="86"/>
      <c r="AD107" s="86"/>
      <c r="AE107" s="86"/>
      <c r="AF107" s="87"/>
      <c r="AG107" s="87"/>
      <c r="AH107" s="87"/>
      <c r="AI107" s="147"/>
      <c r="AK107" s="151"/>
    </row>
    <row r="108" spans="1:37" ht="13.5">
      <c r="A108" s="94"/>
      <c r="B108" s="99"/>
      <c r="C108" s="148" t="s">
        <v>207</v>
      </c>
      <c r="D108" s="156" t="s">
        <v>206</v>
      </c>
      <c r="E108" s="119"/>
      <c r="F108" s="86"/>
      <c r="G108" s="86"/>
      <c r="H108" s="80"/>
      <c r="I108" s="566"/>
      <c r="J108" s="100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6"/>
      <c r="X108" s="86"/>
      <c r="Y108" s="86"/>
      <c r="Z108" s="86"/>
      <c r="AA108" s="86"/>
      <c r="AB108" s="86"/>
      <c r="AC108" s="86"/>
      <c r="AD108" s="86"/>
      <c r="AE108" s="86"/>
      <c r="AF108" s="87"/>
      <c r="AG108" s="87"/>
      <c r="AH108" s="87"/>
      <c r="AI108" s="147"/>
      <c r="AK108" s="151"/>
    </row>
    <row r="109" spans="1:37" ht="13.5">
      <c r="A109" s="94"/>
      <c r="B109" s="99"/>
      <c r="C109" s="148" t="s">
        <v>209</v>
      </c>
      <c r="D109" s="156" t="s">
        <v>208</v>
      </c>
      <c r="E109" s="119"/>
      <c r="F109" s="86"/>
      <c r="G109" s="86"/>
      <c r="H109" s="80"/>
      <c r="I109" s="566"/>
      <c r="J109" s="100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6"/>
      <c r="X109" s="86"/>
      <c r="Y109" s="86"/>
      <c r="Z109" s="86"/>
      <c r="AA109" s="86"/>
      <c r="AB109" s="86"/>
      <c r="AC109" s="86"/>
      <c r="AD109" s="86"/>
      <c r="AE109" s="86"/>
      <c r="AF109" s="87"/>
      <c r="AG109" s="87"/>
      <c r="AH109" s="87"/>
      <c r="AI109" s="147"/>
      <c r="AK109" s="151"/>
    </row>
    <row r="110" spans="1:37" ht="13.5">
      <c r="A110" s="94"/>
      <c r="B110" s="99"/>
      <c r="C110" s="109"/>
      <c r="D110" s="145"/>
      <c r="E110" s="119"/>
      <c r="F110" s="80"/>
      <c r="G110" s="80"/>
      <c r="H110" s="80"/>
      <c r="I110" s="78"/>
      <c r="J110" s="100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89"/>
      <c r="X110" s="89"/>
      <c r="Y110" s="89"/>
      <c r="Z110" s="89"/>
      <c r="AA110" s="89"/>
      <c r="AB110" s="89"/>
      <c r="AC110" s="89"/>
      <c r="AD110" s="89"/>
      <c r="AE110" s="89"/>
      <c r="AF110" s="90"/>
      <c r="AG110" s="90"/>
      <c r="AH110" s="90"/>
      <c r="AI110" s="147"/>
      <c r="AK110" s="146"/>
    </row>
    <row r="111" spans="1:35" ht="13.5" customHeight="1">
      <c r="A111" s="167"/>
      <c r="B111" s="133"/>
      <c r="C111" s="168" t="s">
        <v>210</v>
      </c>
      <c r="D111" s="169"/>
      <c r="E111" s="143"/>
      <c r="F111" s="85"/>
      <c r="G111" s="85"/>
      <c r="H111" s="85"/>
      <c r="I111" s="84"/>
      <c r="J111" s="100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89"/>
      <c r="X111" s="89"/>
      <c r="Y111" s="89"/>
      <c r="Z111" s="89"/>
      <c r="AA111" s="89"/>
      <c r="AB111" s="89"/>
      <c r="AC111" s="89"/>
      <c r="AD111" s="89"/>
      <c r="AE111" s="89"/>
      <c r="AF111" s="90"/>
      <c r="AG111" s="90"/>
      <c r="AH111" s="90"/>
      <c r="AI111" s="147"/>
    </row>
    <row r="112" spans="1:35" ht="4.5" customHeight="1">
      <c r="A112" s="139"/>
      <c r="B112" s="140"/>
      <c r="C112" s="141"/>
      <c r="D112" s="142"/>
      <c r="E112" s="143"/>
      <c r="F112" s="85"/>
      <c r="G112" s="85"/>
      <c r="H112" s="85"/>
      <c r="I112" s="84"/>
      <c r="J112" s="100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89"/>
      <c r="X112" s="89"/>
      <c r="Y112" s="89"/>
      <c r="Z112" s="89"/>
      <c r="AA112" s="89"/>
      <c r="AB112" s="89"/>
      <c r="AC112" s="89"/>
      <c r="AD112" s="89"/>
      <c r="AE112" s="89"/>
      <c r="AF112" s="90"/>
      <c r="AG112" s="90"/>
      <c r="AH112" s="90"/>
      <c r="AI112" s="147"/>
    </row>
    <row r="113" spans="1:35" ht="13.5">
      <c r="A113" s="94"/>
      <c r="B113" s="99"/>
      <c r="C113" s="170" t="s">
        <v>212</v>
      </c>
      <c r="D113" s="144" t="s">
        <v>211</v>
      </c>
      <c r="E113" s="119"/>
      <c r="F113" s="80"/>
      <c r="G113" s="80"/>
      <c r="H113" s="80"/>
      <c r="I113" s="78"/>
      <c r="J113" s="100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89"/>
      <c r="X113" s="89"/>
      <c r="Y113" s="89"/>
      <c r="Z113" s="89"/>
      <c r="AA113" s="89"/>
      <c r="AB113" s="89"/>
      <c r="AC113" s="89"/>
      <c r="AD113" s="89"/>
      <c r="AE113" s="89"/>
      <c r="AF113" s="90"/>
      <c r="AG113" s="90"/>
      <c r="AH113" s="90"/>
      <c r="AI113" s="147"/>
    </row>
    <row r="114" spans="1:37" ht="13.5">
      <c r="A114" s="94"/>
      <c r="B114" s="99"/>
      <c r="C114" s="152" t="s">
        <v>213</v>
      </c>
      <c r="D114" s="156" t="s">
        <v>418</v>
      </c>
      <c r="E114" s="119"/>
      <c r="F114" s="86"/>
      <c r="G114" s="86"/>
      <c r="H114" s="80"/>
      <c r="I114" s="566" t="s">
        <v>2</v>
      </c>
      <c r="J114" s="100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6"/>
      <c r="X114" s="86"/>
      <c r="Y114" s="86"/>
      <c r="Z114" s="86"/>
      <c r="AA114" s="86"/>
      <c r="AB114" s="86"/>
      <c r="AC114" s="86"/>
      <c r="AD114" s="86"/>
      <c r="AE114" s="86"/>
      <c r="AF114" s="87"/>
      <c r="AG114" s="87"/>
      <c r="AH114" s="87"/>
      <c r="AI114" s="147"/>
      <c r="AK114" s="151">
        <f>COUNTA(K114:AH114)</f>
        <v>0</v>
      </c>
    </row>
    <row r="115" spans="1:37" ht="13.5">
      <c r="A115" s="94"/>
      <c r="B115" s="99"/>
      <c r="C115" s="152" t="s">
        <v>215</v>
      </c>
      <c r="D115" s="156" t="s">
        <v>214</v>
      </c>
      <c r="E115" s="119"/>
      <c r="F115" s="86"/>
      <c r="G115" s="86"/>
      <c r="H115" s="80"/>
      <c r="I115" s="566"/>
      <c r="J115" s="100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6"/>
      <c r="X115" s="86"/>
      <c r="Y115" s="86"/>
      <c r="Z115" s="86"/>
      <c r="AA115" s="86"/>
      <c r="AB115" s="86"/>
      <c r="AC115" s="86"/>
      <c r="AD115" s="86"/>
      <c r="AE115" s="86"/>
      <c r="AF115" s="87"/>
      <c r="AG115" s="87"/>
      <c r="AH115" s="87"/>
      <c r="AI115" s="147"/>
      <c r="AK115" s="151">
        <f>COUNTA(K115:AH115)</f>
        <v>0</v>
      </c>
    </row>
    <row r="116" spans="1:37" ht="22.5">
      <c r="A116" s="94"/>
      <c r="B116" s="99"/>
      <c r="C116" s="152" t="s">
        <v>217</v>
      </c>
      <c r="D116" s="156" t="s">
        <v>216</v>
      </c>
      <c r="E116" s="119"/>
      <c r="F116" s="86"/>
      <c r="G116" s="86"/>
      <c r="H116" s="80"/>
      <c r="I116" s="566"/>
      <c r="J116" s="100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6"/>
      <c r="X116" s="86"/>
      <c r="Y116" s="86"/>
      <c r="Z116" s="86"/>
      <c r="AA116" s="86"/>
      <c r="AB116" s="86"/>
      <c r="AC116" s="86"/>
      <c r="AD116" s="86"/>
      <c r="AE116" s="86"/>
      <c r="AF116" s="87"/>
      <c r="AG116" s="87"/>
      <c r="AH116" s="87"/>
      <c r="AI116" s="147"/>
      <c r="AK116" s="151">
        <f>COUNTA(K116:AH116)</f>
        <v>0</v>
      </c>
    </row>
    <row r="117" spans="1:37" ht="13.5">
      <c r="A117" s="94"/>
      <c r="B117" s="99"/>
      <c r="C117" s="152" t="s">
        <v>219</v>
      </c>
      <c r="D117" s="156" t="s">
        <v>218</v>
      </c>
      <c r="E117" s="119"/>
      <c r="F117" s="86"/>
      <c r="G117" s="86"/>
      <c r="H117" s="80"/>
      <c r="I117" s="566"/>
      <c r="J117" s="100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6"/>
      <c r="X117" s="86"/>
      <c r="Y117" s="86"/>
      <c r="Z117" s="86"/>
      <c r="AA117" s="86"/>
      <c r="AB117" s="86"/>
      <c r="AC117" s="86"/>
      <c r="AD117" s="86"/>
      <c r="AE117" s="86"/>
      <c r="AF117" s="87"/>
      <c r="AG117" s="87"/>
      <c r="AH117" s="87"/>
      <c r="AI117" s="147"/>
      <c r="AK117" s="151">
        <f>COUNTA(K117:AH117)</f>
        <v>0</v>
      </c>
    </row>
    <row r="118" spans="1:35" ht="4.5" customHeight="1">
      <c r="A118" s="94"/>
      <c r="B118" s="99"/>
      <c r="C118" s="172"/>
      <c r="D118" s="153"/>
      <c r="E118" s="119"/>
      <c r="F118" s="80"/>
      <c r="G118" s="80"/>
      <c r="H118" s="80"/>
      <c r="I118" s="78"/>
      <c r="J118" s="100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89"/>
      <c r="X118" s="89"/>
      <c r="Y118" s="89"/>
      <c r="Z118" s="89"/>
      <c r="AA118" s="89"/>
      <c r="AB118" s="89"/>
      <c r="AC118" s="89"/>
      <c r="AD118" s="89"/>
      <c r="AE118" s="89"/>
      <c r="AF118" s="90"/>
      <c r="AG118" s="90"/>
      <c r="AH118" s="90"/>
      <c r="AI118" s="147"/>
    </row>
    <row r="119" spans="1:35" ht="13.5">
      <c r="A119" s="94"/>
      <c r="B119" s="99"/>
      <c r="C119" s="165" t="s">
        <v>221</v>
      </c>
      <c r="D119" s="144" t="s">
        <v>220</v>
      </c>
      <c r="E119" s="119"/>
      <c r="F119" s="80"/>
      <c r="G119" s="80"/>
      <c r="H119" s="80"/>
      <c r="I119" s="78"/>
      <c r="J119" s="100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89"/>
      <c r="X119" s="89"/>
      <c r="Y119" s="89"/>
      <c r="Z119" s="89"/>
      <c r="AA119" s="89"/>
      <c r="AB119" s="89"/>
      <c r="AC119" s="89"/>
      <c r="AD119" s="89"/>
      <c r="AE119" s="89"/>
      <c r="AF119" s="90"/>
      <c r="AG119" s="90"/>
      <c r="AH119" s="90"/>
      <c r="AI119" s="147"/>
    </row>
    <row r="120" spans="1:37" ht="13.5">
      <c r="A120" s="94"/>
      <c r="B120" s="99"/>
      <c r="C120" s="152" t="s">
        <v>223</v>
      </c>
      <c r="D120" s="156" t="s">
        <v>222</v>
      </c>
      <c r="E120" s="119"/>
      <c r="F120" s="86"/>
      <c r="G120" s="86"/>
      <c r="H120" s="80"/>
      <c r="I120" s="566" t="s">
        <v>2</v>
      </c>
      <c r="J120" s="100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6"/>
      <c r="X120" s="86"/>
      <c r="Y120" s="86"/>
      <c r="Z120" s="86"/>
      <c r="AA120" s="86"/>
      <c r="AB120" s="86"/>
      <c r="AC120" s="86"/>
      <c r="AD120" s="86"/>
      <c r="AE120" s="86"/>
      <c r="AF120" s="87"/>
      <c r="AG120" s="87"/>
      <c r="AH120" s="87"/>
      <c r="AI120" s="147"/>
      <c r="AK120" s="151">
        <f>COUNTA(K120:AH120)</f>
        <v>0</v>
      </c>
    </row>
    <row r="121" spans="1:37" ht="13.5">
      <c r="A121" s="94"/>
      <c r="B121" s="99"/>
      <c r="C121" s="152" t="s">
        <v>225</v>
      </c>
      <c r="D121" s="156" t="s">
        <v>224</v>
      </c>
      <c r="E121" s="119"/>
      <c r="F121" s="86"/>
      <c r="G121" s="86"/>
      <c r="H121" s="80"/>
      <c r="I121" s="566"/>
      <c r="J121" s="100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6"/>
      <c r="X121" s="86"/>
      <c r="Y121" s="86"/>
      <c r="Z121" s="86"/>
      <c r="AA121" s="86"/>
      <c r="AB121" s="86"/>
      <c r="AC121" s="86"/>
      <c r="AD121" s="86"/>
      <c r="AE121" s="86"/>
      <c r="AF121" s="87"/>
      <c r="AG121" s="87"/>
      <c r="AH121" s="87"/>
      <c r="AI121" s="147"/>
      <c r="AK121" s="151">
        <f>COUNTA(K121:AH121)</f>
        <v>0</v>
      </c>
    </row>
    <row r="122" spans="1:37" ht="13.5">
      <c r="A122" s="94"/>
      <c r="B122" s="99"/>
      <c r="C122" s="152" t="s">
        <v>227</v>
      </c>
      <c r="D122" s="156" t="s">
        <v>226</v>
      </c>
      <c r="E122" s="119"/>
      <c r="F122" s="86"/>
      <c r="G122" s="86"/>
      <c r="H122" s="80"/>
      <c r="I122" s="566"/>
      <c r="J122" s="100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6"/>
      <c r="X122" s="86"/>
      <c r="Y122" s="86"/>
      <c r="Z122" s="86"/>
      <c r="AA122" s="86"/>
      <c r="AB122" s="86"/>
      <c r="AC122" s="86"/>
      <c r="AD122" s="86"/>
      <c r="AE122" s="86"/>
      <c r="AF122" s="87"/>
      <c r="AG122" s="87"/>
      <c r="AH122" s="87"/>
      <c r="AI122" s="147"/>
      <c r="AK122" s="151">
        <f>COUNTA(K122:AH122)</f>
        <v>0</v>
      </c>
    </row>
    <row r="123" spans="1:37" ht="13.5">
      <c r="A123" s="94"/>
      <c r="B123" s="99"/>
      <c r="C123" s="152" t="s">
        <v>229</v>
      </c>
      <c r="D123" s="156" t="s">
        <v>228</v>
      </c>
      <c r="E123" s="119"/>
      <c r="F123" s="86"/>
      <c r="G123" s="86"/>
      <c r="H123" s="80"/>
      <c r="I123" s="566"/>
      <c r="J123" s="100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6"/>
      <c r="X123" s="86"/>
      <c r="Y123" s="86"/>
      <c r="Z123" s="86"/>
      <c r="AA123" s="86"/>
      <c r="AB123" s="86"/>
      <c r="AC123" s="86"/>
      <c r="AD123" s="86"/>
      <c r="AE123" s="86"/>
      <c r="AF123" s="87"/>
      <c r="AG123" s="87"/>
      <c r="AH123" s="87"/>
      <c r="AI123" s="147"/>
      <c r="AK123" s="151">
        <f>COUNTA(K123:AH123)</f>
        <v>0</v>
      </c>
    </row>
    <row r="124" spans="1:37" ht="14.25" thickBot="1">
      <c r="A124" s="94"/>
      <c r="B124" s="99"/>
      <c r="C124" s="152" t="s">
        <v>231</v>
      </c>
      <c r="D124" s="177" t="s">
        <v>230</v>
      </c>
      <c r="E124" s="119"/>
      <c r="F124" s="86"/>
      <c r="G124" s="86"/>
      <c r="H124" s="80"/>
      <c r="I124" s="566"/>
      <c r="J124" s="100"/>
      <c r="K124" s="88" t="s">
        <v>38</v>
      </c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6"/>
      <c r="X124" s="86"/>
      <c r="Y124" s="86"/>
      <c r="Z124" s="86"/>
      <c r="AA124" s="86"/>
      <c r="AB124" s="86"/>
      <c r="AC124" s="86"/>
      <c r="AD124" s="86"/>
      <c r="AE124" s="86"/>
      <c r="AF124" s="87"/>
      <c r="AG124" s="87"/>
      <c r="AH124" s="87"/>
      <c r="AI124" s="147"/>
      <c r="AK124" s="151">
        <f>COUNTA(K124:AH124)</f>
        <v>1</v>
      </c>
    </row>
    <row r="125" spans="1:37" s="107" customFormat="1" ht="13.5" thickBot="1">
      <c r="A125" s="178"/>
      <c r="B125" s="179"/>
      <c r="C125" s="180"/>
      <c r="D125" s="180"/>
      <c r="E125" s="181"/>
      <c r="F125" s="181"/>
      <c r="G125" s="181"/>
      <c r="H125" s="181"/>
      <c r="I125" s="130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K125" s="184"/>
    </row>
    <row r="126" spans="1:37" s="107" customFormat="1" ht="13.5" thickBot="1">
      <c r="A126" s="178"/>
      <c r="B126" s="179"/>
      <c r="C126" s="180"/>
      <c r="D126" s="180"/>
      <c r="E126" s="181"/>
      <c r="F126" s="181"/>
      <c r="G126" s="181"/>
      <c r="H126" s="181"/>
      <c r="I126" s="130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K126" s="185">
        <f>SUM(AK19:AK125)</f>
        <v>7</v>
      </c>
    </row>
    <row r="127" spans="1:37" s="107" customFormat="1" ht="12.75">
      <c r="A127" s="178"/>
      <c r="B127" s="179"/>
      <c r="C127" s="180"/>
      <c r="D127" s="180"/>
      <c r="E127" s="181"/>
      <c r="F127" s="181"/>
      <c r="G127" s="181"/>
      <c r="H127" s="181"/>
      <c r="I127" s="130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K127" s="184"/>
    </row>
    <row r="128" spans="1:37" s="107" customFormat="1" ht="12.75">
      <c r="A128" s="178"/>
      <c r="B128" s="179"/>
      <c r="C128" s="180"/>
      <c r="D128" s="180"/>
      <c r="E128" s="181"/>
      <c r="F128" s="181"/>
      <c r="G128" s="181"/>
      <c r="H128" s="181"/>
      <c r="I128" s="130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K128" s="184"/>
    </row>
    <row r="129" spans="1:37" s="107" customFormat="1" ht="12.75">
      <c r="A129" s="178"/>
      <c r="B129" s="179"/>
      <c r="C129" s="180"/>
      <c r="D129" s="180"/>
      <c r="E129" s="181"/>
      <c r="F129" s="181"/>
      <c r="G129" s="181"/>
      <c r="H129" s="181"/>
      <c r="I129" s="130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K129" s="184"/>
    </row>
    <row r="130" spans="1:37" s="107" customFormat="1" ht="12.75">
      <c r="A130" s="178"/>
      <c r="B130" s="179"/>
      <c r="C130" s="180"/>
      <c r="D130" s="180"/>
      <c r="E130" s="181"/>
      <c r="F130" s="181"/>
      <c r="G130" s="181"/>
      <c r="H130" s="181"/>
      <c r="I130" s="130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K130" s="184"/>
    </row>
    <row r="131" spans="1:37" s="107" customFormat="1" ht="12.75">
      <c r="A131" s="178"/>
      <c r="B131" s="179"/>
      <c r="C131" s="180"/>
      <c r="D131" s="180"/>
      <c r="E131" s="181"/>
      <c r="F131" s="181"/>
      <c r="G131" s="181"/>
      <c r="H131" s="181"/>
      <c r="I131" s="130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K131" s="184"/>
    </row>
    <row r="132" spans="1:37" s="107" customFormat="1" ht="12.75">
      <c r="A132" s="178"/>
      <c r="B132" s="179"/>
      <c r="C132" s="180"/>
      <c r="D132" s="180"/>
      <c r="E132" s="181"/>
      <c r="F132" s="181"/>
      <c r="G132" s="181"/>
      <c r="H132" s="181"/>
      <c r="I132" s="130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K132" s="184"/>
    </row>
    <row r="133" spans="1:37" s="107" customFormat="1" ht="12.75">
      <c r="A133" s="178"/>
      <c r="B133" s="179"/>
      <c r="C133" s="180"/>
      <c r="D133" s="180"/>
      <c r="E133" s="181"/>
      <c r="F133" s="181"/>
      <c r="G133" s="181"/>
      <c r="H133" s="181"/>
      <c r="I133" s="130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K133" s="184"/>
    </row>
    <row r="134" spans="1:37" s="107" customFormat="1" ht="12.75">
      <c r="A134" s="178"/>
      <c r="B134" s="179"/>
      <c r="C134" s="180"/>
      <c r="D134" s="180"/>
      <c r="E134" s="181"/>
      <c r="F134" s="181"/>
      <c r="G134" s="181"/>
      <c r="H134" s="181"/>
      <c r="I134" s="130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K134" s="184"/>
    </row>
    <row r="135" spans="1:37" s="107" customFormat="1" ht="12.75">
      <c r="A135" s="178"/>
      <c r="B135" s="179"/>
      <c r="C135" s="180"/>
      <c r="D135" s="180"/>
      <c r="E135" s="181"/>
      <c r="F135" s="181"/>
      <c r="G135" s="181"/>
      <c r="H135" s="181"/>
      <c r="I135" s="130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K135" s="184"/>
    </row>
    <row r="136" spans="1:37" s="107" customFormat="1" ht="12.75">
      <c r="A136" s="178"/>
      <c r="B136" s="179"/>
      <c r="C136" s="180"/>
      <c r="D136" s="180"/>
      <c r="E136" s="181"/>
      <c r="F136" s="181"/>
      <c r="G136" s="181"/>
      <c r="H136" s="181"/>
      <c r="I136" s="130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K136" s="184"/>
    </row>
    <row r="137" spans="1:37" s="107" customFormat="1" ht="12.75">
      <c r="A137" s="178"/>
      <c r="B137" s="179"/>
      <c r="C137" s="180"/>
      <c r="D137" s="180"/>
      <c r="E137" s="181"/>
      <c r="F137" s="181"/>
      <c r="G137" s="181"/>
      <c r="H137" s="181"/>
      <c r="I137" s="130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K137" s="184"/>
    </row>
    <row r="138" spans="1:37" s="107" customFormat="1" ht="12.75">
      <c r="A138" s="178"/>
      <c r="B138" s="179"/>
      <c r="C138" s="180"/>
      <c r="D138" s="180"/>
      <c r="E138" s="181"/>
      <c r="F138" s="181"/>
      <c r="G138" s="181"/>
      <c r="H138" s="181"/>
      <c r="I138" s="130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K138" s="184"/>
    </row>
    <row r="139" spans="1:37" s="107" customFormat="1" ht="12.75">
      <c r="A139" s="178"/>
      <c r="B139" s="179"/>
      <c r="C139" s="180"/>
      <c r="D139" s="180"/>
      <c r="E139" s="181"/>
      <c r="F139" s="181"/>
      <c r="G139" s="181"/>
      <c r="H139" s="181"/>
      <c r="I139" s="130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K139" s="184"/>
    </row>
    <row r="140" spans="1:37" s="107" customFormat="1" ht="12.75">
      <c r="A140" s="178"/>
      <c r="B140" s="179"/>
      <c r="C140" s="180"/>
      <c r="D140" s="180"/>
      <c r="E140" s="181"/>
      <c r="F140" s="181"/>
      <c r="G140" s="181"/>
      <c r="H140" s="181"/>
      <c r="I140" s="130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K140" s="184"/>
    </row>
    <row r="141" spans="1:37" s="107" customFormat="1" ht="12.75">
      <c r="A141" s="178"/>
      <c r="B141" s="179"/>
      <c r="C141" s="180"/>
      <c r="D141" s="180"/>
      <c r="E141" s="181"/>
      <c r="F141" s="181"/>
      <c r="G141" s="181"/>
      <c r="H141" s="181"/>
      <c r="I141" s="130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K141" s="184"/>
    </row>
    <row r="142" spans="1:37" s="107" customFormat="1" ht="12.75">
      <c r="A142" s="178"/>
      <c r="B142" s="179"/>
      <c r="C142" s="180"/>
      <c r="D142" s="180"/>
      <c r="E142" s="181"/>
      <c r="F142" s="181"/>
      <c r="G142" s="181"/>
      <c r="H142" s="181"/>
      <c r="I142" s="130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K142" s="184"/>
    </row>
    <row r="143" spans="1:37" s="107" customFormat="1" ht="12.75">
      <c r="A143" s="178"/>
      <c r="B143" s="179"/>
      <c r="C143" s="180"/>
      <c r="D143" s="180"/>
      <c r="E143" s="181"/>
      <c r="F143" s="181"/>
      <c r="G143" s="181"/>
      <c r="H143" s="181"/>
      <c r="I143" s="130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K143" s="184"/>
    </row>
    <row r="144" spans="1:37" s="107" customFormat="1" ht="12.75">
      <c r="A144" s="178"/>
      <c r="B144" s="179"/>
      <c r="C144" s="180"/>
      <c r="D144" s="180"/>
      <c r="E144" s="181"/>
      <c r="F144" s="181"/>
      <c r="G144" s="181"/>
      <c r="H144" s="181"/>
      <c r="I144" s="130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K144" s="184"/>
    </row>
    <row r="145" spans="1:37" s="107" customFormat="1" ht="12.75">
      <c r="A145" s="178"/>
      <c r="B145" s="179"/>
      <c r="C145" s="180"/>
      <c r="D145" s="180"/>
      <c r="E145" s="181"/>
      <c r="F145" s="181"/>
      <c r="G145" s="181"/>
      <c r="H145" s="181"/>
      <c r="I145" s="130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K145" s="184"/>
    </row>
    <row r="146" spans="1:37" s="107" customFormat="1" ht="12.75">
      <c r="A146" s="178"/>
      <c r="B146" s="179"/>
      <c r="C146" s="180"/>
      <c r="D146" s="180"/>
      <c r="E146" s="181"/>
      <c r="F146" s="181"/>
      <c r="G146" s="181"/>
      <c r="H146" s="181"/>
      <c r="I146" s="130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K146" s="184"/>
    </row>
    <row r="147" spans="1:37" s="107" customFormat="1" ht="12.75">
      <c r="A147" s="178"/>
      <c r="B147" s="179"/>
      <c r="C147" s="180"/>
      <c r="D147" s="180"/>
      <c r="E147" s="181"/>
      <c r="F147" s="181"/>
      <c r="G147" s="181"/>
      <c r="H147" s="181"/>
      <c r="I147" s="130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K147" s="184"/>
    </row>
    <row r="148" spans="1:37" s="107" customFormat="1" ht="12.75">
      <c r="A148" s="178"/>
      <c r="B148" s="179"/>
      <c r="C148" s="180"/>
      <c r="D148" s="180"/>
      <c r="E148" s="181"/>
      <c r="F148" s="181"/>
      <c r="G148" s="181"/>
      <c r="H148" s="181"/>
      <c r="I148" s="130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K148" s="184"/>
    </row>
    <row r="149" spans="1:37" s="107" customFormat="1" ht="12.75">
      <c r="A149" s="178"/>
      <c r="B149" s="179"/>
      <c r="C149" s="180"/>
      <c r="D149" s="180"/>
      <c r="E149" s="181"/>
      <c r="F149" s="181"/>
      <c r="G149" s="181"/>
      <c r="H149" s="181"/>
      <c r="I149" s="130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K149" s="184"/>
    </row>
    <row r="150" spans="1:37" s="107" customFormat="1" ht="12.75">
      <c r="A150" s="178"/>
      <c r="B150" s="179"/>
      <c r="C150" s="180"/>
      <c r="D150" s="180"/>
      <c r="E150" s="181"/>
      <c r="F150" s="181"/>
      <c r="G150" s="181"/>
      <c r="H150" s="181"/>
      <c r="I150" s="130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K150" s="184"/>
    </row>
    <row r="151" spans="1:37" s="107" customFormat="1" ht="12.75">
      <c r="A151" s="178"/>
      <c r="B151" s="179"/>
      <c r="C151" s="180"/>
      <c r="D151" s="180"/>
      <c r="E151" s="181"/>
      <c r="F151" s="181"/>
      <c r="G151" s="181"/>
      <c r="H151" s="181"/>
      <c r="I151" s="130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K151" s="184"/>
    </row>
    <row r="152" spans="1:37" s="107" customFormat="1" ht="12.75">
      <c r="A152" s="178"/>
      <c r="B152" s="179"/>
      <c r="C152" s="180"/>
      <c r="D152" s="180"/>
      <c r="E152" s="181"/>
      <c r="F152" s="181"/>
      <c r="G152" s="181"/>
      <c r="H152" s="181"/>
      <c r="I152" s="130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K152" s="184"/>
    </row>
    <row r="153" spans="1:37" s="107" customFormat="1" ht="12.75">
      <c r="A153" s="178"/>
      <c r="B153" s="179"/>
      <c r="C153" s="180"/>
      <c r="D153" s="180"/>
      <c r="E153" s="181"/>
      <c r="F153" s="181"/>
      <c r="G153" s="181"/>
      <c r="H153" s="181"/>
      <c r="I153" s="130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K153" s="184"/>
    </row>
    <row r="154" spans="1:37" s="107" customFormat="1" ht="12.75">
      <c r="A154" s="178"/>
      <c r="B154" s="179"/>
      <c r="C154" s="180"/>
      <c r="D154" s="180"/>
      <c r="E154" s="181"/>
      <c r="F154" s="181"/>
      <c r="G154" s="181"/>
      <c r="H154" s="181"/>
      <c r="I154" s="130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K154" s="184"/>
    </row>
    <row r="155" spans="1:37" s="107" customFormat="1" ht="12.75">
      <c r="A155" s="178"/>
      <c r="B155" s="179"/>
      <c r="C155" s="180"/>
      <c r="D155" s="180"/>
      <c r="E155" s="181"/>
      <c r="F155" s="181"/>
      <c r="G155" s="181"/>
      <c r="H155" s="181"/>
      <c r="I155" s="130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K155" s="184"/>
    </row>
    <row r="156" spans="1:37" s="107" customFormat="1" ht="12.75">
      <c r="A156" s="178"/>
      <c r="B156" s="179"/>
      <c r="C156" s="180"/>
      <c r="D156" s="180"/>
      <c r="E156" s="181"/>
      <c r="F156" s="181"/>
      <c r="G156" s="181"/>
      <c r="H156" s="181"/>
      <c r="I156" s="130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K156" s="184"/>
    </row>
    <row r="157" spans="1:37" s="107" customFormat="1" ht="12.75">
      <c r="A157" s="178"/>
      <c r="B157" s="179"/>
      <c r="C157" s="180"/>
      <c r="D157" s="180"/>
      <c r="E157" s="181"/>
      <c r="F157" s="181"/>
      <c r="G157" s="181"/>
      <c r="H157" s="181"/>
      <c r="I157" s="130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K157" s="184"/>
    </row>
    <row r="158" spans="1:37" s="107" customFormat="1" ht="12.75">
      <c r="A158" s="178"/>
      <c r="B158" s="179"/>
      <c r="C158" s="180"/>
      <c r="D158" s="180"/>
      <c r="E158" s="181"/>
      <c r="F158" s="181"/>
      <c r="G158" s="181"/>
      <c r="H158" s="181"/>
      <c r="I158" s="130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K158" s="184"/>
    </row>
    <row r="159" spans="1:37" s="107" customFormat="1" ht="12.75">
      <c r="A159" s="178"/>
      <c r="B159" s="179"/>
      <c r="C159" s="180"/>
      <c r="D159" s="180"/>
      <c r="E159" s="181"/>
      <c r="F159" s="181"/>
      <c r="G159" s="181"/>
      <c r="H159" s="181"/>
      <c r="I159" s="130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K159" s="184"/>
    </row>
    <row r="160" spans="1:37" s="107" customFormat="1" ht="12.75">
      <c r="A160" s="178"/>
      <c r="B160" s="179"/>
      <c r="C160" s="180"/>
      <c r="D160" s="180"/>
      <c r="E160" s="181"/>
      <c r="F160" s="181"/>
      <c r="G160" s="181"/>
      <c r="H160" s="181"/>
      <c r="I160" s="130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K160" s="184"/>
    </row>
    <row r="161" spans="1:37" s="107" customFormat="1" ht="12.75">
      <c r="A161" s="178"/>
      <c r="B161" s="179"/>
      <c r="C161" s="180"/>
      <c r="D161" s="180"/>
      <c r="E161" s="181"/>
      <c r="F161" s="181"/>
      <c r="G161" s="181"/>
      <c r="H161" s="181"/>
      <c r="I161" s="130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K161" s="184"/>
    </row>
    <row r="162" spans="1:37" s="107" customFormat="1" ht="12.75">
      <c r="A162" s="178"/>
      <c r="B162" s="179"/>
      <c r="C162" s="180"/>
      <c r="D162" s="180"/>
      <c r="E162" s="181"/>
      <c r="F162" s="181"/>
      <c r="G162" s="181"/>
      <c r="H162" s="181"/>
      <c r="I162" s="130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K162" s="184"/>
    </row>
    <row r="163" spans="1:37" s="107" customFormat="1" ht="12.75">
      <c r="A163" s="178"/>
      <c r="B163" s="179"/>
      <c r="C163" s="180"/>
      <c r="D163" s="180"/>
      <c r="E163" s="181"/>
      <c r="F163" s="181"/>
      <c r="G163" s="181"/>
      <c r="H163" s="181"/>
      <c r="I163" s="130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K163" s="184"/>
    </row>
    <row r="164" spans="1:37" s="107" customFormat="1" ht="12.75">
      <c r="A164" s="178"/>
      <c r="B164" s="179"/>
      <c r="C164" s="180"/>
      <c r="D164" s="180"/>
      <c r="E164" s="181"/>
      <c r="F164" s="181"/>
      <c r="G164" s="181"/>
      <c r="H164" s="181"/>
      <c r="I164" s="130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K164" s="184"/>
    </row>
    <row r="165" spans="1:37" s="107" customFormat="1" ht="12.75">
      <c r="A165" s="178"/>
      <c r="B165" s="179"/>
      <c r="C165" s="180"/>
      <c r="D165" s="180"/>
      <c r="E165" s="181"/>
      <c r="F165" s="181"/>
      <c r="G165" s="181"/>
      <c r="H165" s="181"/>
      <c r="I165" s="130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K165" s="184"/>
    </row>
    <row r="166" spans="1:37" s="107" customFormat="1" ht="12.75">
      <c r="A166" s="178"/>
      <c r="B166" s="179"/>
      <c r="C166" s="180"/>
      <c r="D166" s="180"/>
      <c r="E166" s="181"/>
      <c r="F166" s="181"/>
      <c r="G166" s="181"/>
      <c r="H166" s="181"/>
      <c r="I166" s="130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K166" s="184"/>
    </row>
    <row r="167" spans="1:37" s="107" customFormat="1" ht="12.75">
      <c r="A167" s="178"/>
      <c r="B167" s="179"/>
      <c r="C167" s="180"/>
      <c r="D167" s="180"/>
      <c r="E167" s="181"/>
      <c r="F167" s="181"/>
      <c r="G167" s="181"/>
      <c r="H167" s="181"/>
      <c r="I167" s="130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K167" s="184"/>
    </row>
    <row r="168" spans="1:37" s="107" customFormat="1" ht="12.75">
      <c r="A168" s="178"/>
      <c r="B168" s="179"/>
      <c r="C168" s="180"/>
      <c r="D168" s="180"/>
      <c r="E168" s="181"/>
      <c r="F168" s="181"/>
      <c r="G168" s="181"/>
      <c r="H168" s="181"/>
      <c r="I168" s="130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K168" s="184"/>
    </row>
    <row r="169" spans="1:37" s="107" customFormat="1" ht="12.75">
      <c r="A169" s="178"/>
      <c r="B169" s="179"/>
      <c r="C169" s="180"/>
      <c r="D169" s="180"/>
      <c r="E169" s="181"/>
      <c r="F169" s="181"/>
      <c r="G169" s="181"/>
      <c r="H169" s="181"/>
      <c r="I169" s="130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K169" s="184"/>
    </row>
    <row r="170" spans="1:37" s="107" customFormat="1" ht="12.75">
      <c r="A170" s="178"/>
      <c r="B170" s="179"/>
      <c r="C170" s="180"/>
      <c r="D170" s="180"/>
      <c r="E170" s="181"/>
      <c r="F170" s="181"/>
      <c r="G170" s="181"/>
      <c r="H170" s="181"/>
      <c r="I170" s="130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K170" s="184"/>
    </row>
    <row r="171" spans="1:37" s="107" customFormat="1" ht="12.75">
      <c r="A171" s="178"/>
      <c r="B171" s="179"/>
      <c r="C171" s="180"/>
      <c r="D171" s="180"/>
      <c r="E171" s="181"/>
      <c r="F171" s="181"/>
      <c r="G171" s="181"/>
      <c r="H171" s="181"/>
      <c r="I171" s="130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K171" s="184"/>
    </row>
    <row r="172" spans="1:37" s="107" customFormat="1" ht="12.75">
      <c r="A172" s="178"/>
      <c r="B172" s="179"/>
      <c r="C172" s="180"/>
      <c r="D172" s="180"/>
      <c r="E172" s="181"/>
      <c r="F172" s="181"/>
      <c r="G172" s="181"/>
      <c r="H172" s="181"/>
      <c r="I172" s="130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K172" s="184"/>
    </row>
    <row r="173" spans="1:37" s="107" customFormat="1" ht="12.75">
      <c r="A173" s="178"/>
      <c r="B173" s="179"/>
      <c r="C173" s="180"/>
      <c r="D173" s="180"/>
      <c r="E173" s="181"/>
      <c r="F173" s="181"/>
      <c r="G173" s="181"/>
      <c r="H173" s="181"/>
      <c r="I173" s="130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K173" s="184"/>
    </row>
    <row r="174" spans="1:37" s="107" customFormat="1" ht="12.75">
      <c r="A174" s="178"/>
      <c r="B174" s="179"/>
      <c r="C174" s="180"/>
      <c r="D174" s="180"/>
      <c r="E174" s="181"/>
      <c r="F174" s="181"/>
      <c r="G174" s="181"/>
      <c r="H174" s="181"/>
      <c r="I174" s="130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K174" s="184"/>
    </row>
    <row r="175" spans="1:37" s="107" customFormat="1" ht="12.75">
      <c r="A175" s="178"/>
      <c r="B175" s="179"/>
      <c r="C175" s="180"/>
      <c r="D175" s="180"/>
      <c r="E175" s="181"/>
      <c r="F175" s="181"/>
      <c r="G175" s="181"/>
      <c r="H175" s="181"/>
      <c r="I175" s="130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K175" s="184"/>
    </row>
    <row r="176" spans="1:37" s="107" customFormat="1" ht="12.75">
      <c r="A176" s="178"/>
      <c r="B176" s="179"/>
      <c r="C176" s="180"/>
      <c r="D176" s="180"/>
      <c r="E176" s="181"/>
      <c r="F176" s="181"/>
      <c r="G176" s="181"/>
      <c r="H176" s="181"/>
      <c r="I176" s="130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K176" s="184"/>
    </row>
    <row r="177" spans="1:37" s="107" customFormat="1" ht="12.75">
      <c r="A177" s="178"/>
      <c r="B177" s="179"/>
      <c r="C177" s="180"/>
      <c r="D177" s="180"/>
      <c r="E177" s="181"/>
      <c r="F177" s="181"/>
      <c r="G177" s="181"/>
      <c r="H177" s="181"/>
      <c r="I177" s="130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K177" s="184"/>
    </row>
    <row r="178" spans="1:37" s="107" customFormat="1" ht="12.75">
      <c r="A178" s="178"/>
      <c r="B178" s="179"/>
      <c r="C178" s="180"/>
      <c r="D178" s="180"/>
      <c r="E178" s="181"/>
      <c r="F178" s="181"/>
      <c r="G178" s="181"/>
      <c r="H178" s="181"/>
      <c r="I178" s="130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K178" s="184"/>
    </row>
    <row r="179" spans="1:37" s="107" customFormat="1" ht="12.75">
      <c r="A179" s="178"/>
      <c r="B179" s="179"/>
      <c r="C179" s="180"/>
      <c r="D179" s="180"/>
      <c r="E179" s="181"/>
      <c r="F179" s="181"/>
      <c r="G179" s="181"/>
      <c r="H179" s="181"/>
      <c r="I179" s="130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K179" s="184"/>
    </row>
    <row r="180" spans="1:37" s="107" customFormat="1" ht="12.75">
      <c r="A180" s="178"/>
      <c r="B180" s="179"/>
      <c r="C180" s="180"/>
      <c r="D180" s="180"/>
      <c r="E180" s="181"/>
      <c r="F180" s="181"/>
      <c r="G180" s="181"/>
      <c r="H180" s="181"/>
      <c r="I180" s="130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K180" s="184"/>
    </row>
    <row r="181" spans="1:37" s="107" customFormat="1" ht="12.75">
      <c r="A181" s="178"/>
      <c r="B181" s="179"/>
      <c r="C181" s="180"/>
      <c r="D181" s="180"/>
      <c r="E181" s="181"/>
      <c r="F181" s="181"/>
      <c r="G181" s="181"/>
      <c r="H181" s="181"/>
      <c r="I181" s="130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K181" s="184"/>
    </row>
    <row r="182" spans="1:37" s="107" customFormat="1" ht="12.75">
      <c r="A182" s="178"/>
      <c r="B182" s="179"/>
      <c r="C182" s="180"/>
      <c r="D182" s="180"/>
      <c r="E182" s="181"/>
      <c r="F182" s="181"/>
      <c r="G182" s="181"/>
      <c r="H182" s="181"/>
      <c r="I182" s="130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K182" s="184"/>
    </row>
    <row r="183" spans="1:37" s="107" customFormat="1" ht="12.75">
      <c r="A183" s="178"/>
      <c r="B183" s="179"/>
      <c r="C183" s="180"/>
      <c r="D183" s="180"/>
      <c r="E183" s="181"/>
      <c r="F183" s="181"/>
      <c r="G183" s="181"/>
      <c r="H183" s="181"/>
      <c r="I183" s="130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B183" s="183"/>
      <c r="AC183" s="183"/>
      <c r="AD183" s="183"/>
      <c r="AE183" s="183"/>
      <c r="AF183" s="183"/>
      <c r="AG183" s="183"/>
      <c r="AH183" s="183"/>
      <c r="AK183" s="184"/>
    </row>
    <row r="184" spans="1:37" s="107" customFormat="1" ht="12.75">
      <c r="A184" s="178"/>
      <c r="B184" s="179"/>
      <c r="C184" s="180"/>
      <c r="D184" s="180"/>
      <c r="E184" s="181"/>
      <c r="F184" s="181"/>
      <c r="G184" s="181"/>
      <c r="H184" s="181"/>
      <c r="I184" s="130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83"/>
      <c r="AK184" s="184"/>
    </row>
    <row r="185" spans="1:37" s="107" customFormat="1" ht="12.75">
      <c r="A185" s="178"/>
      <c r="B185" s="179"/>
      <c r="C185" s="180"/>
      <c r="D185" s="180"/>
      <c r="E185" s="181"/>
      <c r="F185" s="181"/>
      <c r="G185" s="181"/>
      <c r="H185" s="181"/>
      <c r="I185" s="130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83"/>
      <c r="AG185" s="183"/>
      <c r="AH185" s="183"/>
      <c r="AK185" s="184"/>
    </row>
    <row r="186" spans="1:37" s="107" customFormat="1" ht="12.75">
      <c r="A186" s="178"/>
      <c r="B186" s="179"/>
      <c r="C186" s="180"/>
      <c r="D186" s="180"/>
      <c r="E186" s="181"/>
      <c r="F186" s="181"/>
      <c r="G186" s="181"/>
      <c r="H186" s="181"/>
      <c r="I186" s="130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3"/>
      <c r="AK186" s="184"/>
    </row>
    <row r="187" spans="1:37" s="107" customFormat="1" ht="12.75">
      <c r="A187" s="178"/>
      <c r="B187" s="179"/>
      <c r="C187" s="180"/>
      <c r="D187" s="180"/>
      <c r="E187" s="181"/>
      <c r="F187" s="181"/>
      <c r="G187" s="181"/>
      <c r="H187" s="181"/>
      <c r="I187" s="130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K187" s="184"/>
    </row>
    <row r="188" spans="1:37" s="107" customFormat="1" ht="12.75">
      <c r="A188" s="178"/>
      <c r="B188" s="179"/>
      <c r="C188" s="180"/>
      <c r="D188" s="180"/>
      <c r="E188" s="181"/>
      <c r="F188" s="181"/>
      <c r="G188" s="181"/>
      <c r="H188" s="181"/>
      <c r="I188" s="130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K188" s="184"/>
    </row>
    <row r="189" spans="1:37" s="107" customFormat="1" ht="12.75">
      <c r="A189" s="178"/>
      <c r="B189" s="179"/>
      <c r="C189" s="180"/>
      <c r="D189" s="180"/>
      <c r="E189" s="181"/>
      <c r="F189" s="181"/>
      <c r="G189" s="181"/>
      <c r="H189" s="181"/>
      <c r="I189" s="130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K189" s="184"/>
    </row>
    <row r="190" spans="1:37" s="107" customFormat="1" ht="12.75">
      <c r="A190" s="178"/>
      <c r="B190" s="179"/>
      <c r="C190" s="180"/>
      <c r="D190" s="180"/>
      <c r="E190" s="181"/>
      <c r="F190" s="181"/>
      <c r="G190" s="181"/>
      <c r="H190" s="181"/>
      <c r="I190" s="130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K190" s="184"/>
    </row>
    <row r="191" spans="1:37" s="107" customFormat="1" ht="12.75">
      <c r="A191" s="178"/>
      <c r="B191" s="179"/>
      <c r="C191" s="180"/>
      <c r="D191" s="180"/>
      <c r="E191" s="181"/>
      <c r="F191" s="181"/>
      <c r="G191" s="181"/>
      <c r="H191" s="181"/>
      <c r="I191" s="130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K191" s="184"/>
    </row>
    <row r="192" spans="1:37" s="107" customFormat="1" ht="12.75">
      <c r="A192" s="178"/>
      <c r="B192" s="179"/>
      <c r="C192" s="180"/>
      <c r="D192" s="180"/>
      <c r="E192" s="181"/>
      <c r="F192" s="181"/>
      <c r="G192" s="181"/>
      <c r="H192" s="181"/>
      <c r="I192" s="130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K192" s="184"/>
    </row>
    <row r="193" spans="1:37" s="107" customFormat="1" ht="12.75">
      <c r="A193" s="178"/>
      <c r="B193" s="179"/>
      <c r="C193" s="180"/>
      <c r="D193" s="180"/>
      <c r="E193" s="181"/>
      <c r="F193" s="181"/>
      <c r="G193" s="181"/>
      <c r="H193" s="181"/>
      <c r="I193" s="130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K193" s="184"/>
    </row>
    <row r="194" spans="1:37" s="107" customFormat="1" ht="12.75">
      <c r="A194" s="178"/>
      <c r="B194" s="179"/>
      <c r="C194" s="180"/>
      <c r="D194" s="180"/>
      <c r="E194" s="181"/>
      <c r="F194" s="181"/>
      <c r="G194" s="181"/>
      <c r="H194" s="181"/>
      <c r="I194" s="130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K194" s="184"/>
    </row>
    <row r="195" spans="1:37" s="107" customFormat="1" ht="12.75">
      <c r="A195" s="178"/>
      <c r="B195" s="179"/>
      <c r="C195" s="180"/>
      <c r="D195" s="180"/>
      <c r="E195" s="181"/>
      <c r="F195" s="181"/>
      <c r="G195" s="181"/>
      <c r="H195" s="181"/>
      <c r="I195" s="130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K195" s="184"/>
    </row>
    <row r="196" spans="1:37" s="107" customFormat="1" ht="12.75">
      <c r="A196" s="178"/>
      <c r="B196" s="179"/>
      <c r="C196" s="180"/>
      <c r="D196" s="180"/>
      <c r="E196" s="181"/>
      <c r="F196" s="181"/>
      <c r="G196" s="181"/>
      <c r="H196" s="181"/>
      <c r="I196" s="130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183"/>
      <c r="AG196" s="183"/>
      <c r="AH196" s="183"/>
      <c r="AK196" s="184"/>
    </row>
    <row r="197" spans="1:37" s="107" customFormat="1" ht="12.75">
      <c r="A197" s="178"/>
      <c r="B197" s="179"/>
      <c r="C197" s="180"/>
      <c r="D197" s="180"/>
      <c r="E197" s="181"/>
      <c r="F197" s="181"/>
      <c r="G197" s="181"/>
      <c r="H197" s="181"/>
      <c r="I197" s="130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B197" s="183"/>
      <c r="AC197" s="183"/>
      <c r="AD197" s="183"/>
      <c r="AE197" s="183"/>
      <c r="AF197" s="183"/>
      <c r="AG197" s="183"/>
      <c r="AH197" s="183"/>
      <c r="AK197" s="184"/>
    </row>
    <row r="198" spans="1:37" s="107" customFormat="1" ht="12.75">
      <c r="A198" s="178"/>
      <c r="B198" s="179"/>
      <c r="C198" s="180"/>
      <c r="D198" s="180"/>
      <c r="E198" s="181"/>
      <c r="F198" s="181"/>
      <c r="G198" s="181"/>
      <c r="H198" s="181"/>
      <c r="I198" s="130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3"/>
      <c r="AE198" s="183"/>
      <c r="AF198" s="183"/>
      <c r="AG198" s="183"/>
      <c r="AH198" s="183"/>
      <c r="AK198" s="184"/>
    </row>
    <row r="199" spans="1:37" s="107" customFormat="1" ht="12.75">
      <c r="A199" s="178"/>
      <c r="B199" s="179"/>
      <c r="C199" s="180"/>
      <c r="D199" s="180"/>
      <c r="E199" s="181"/>
      <c r="F199" s="181"/>
      <c r="G199" s="181"/>
      <c r="H199" s="181"/>
      <c r="I199" s="130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  <c r="AC199" s="183"/>
      <c r="AD199" s="183"/>
      <c r="AE199" s="183"/>
      <c r="AF199" s="183"/>
      <c r="AG199" s="183"/>
      <c r="AH199" s="183"/>
      <c r="AK199" s="184"/>
    </row>
    <row r="200" spans="1:37" s="107" customFormat="1" ht="12.75">
      <c r="A200" s="178"/>
      <c r="B200" s="179"/>
      <c r="C200" s="180"/>
      <c r="D200" s="180"/>
      <c r="E200" s="181"/>
      <c r="F200" s="181"/>
      <c r="G200" s="181"/>
      <c r="H200" s="181"/>
      <c r="I200" s="130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  <c r="AC200" s="183"/>
      <c r="AD200" s="183"/>
      <c r="AE200" s="183"/>
      <c r="AF200" s="183"/>
      <c r="AG200" s="183"/>
      <c r="AH200" s="183"/>
      <c r="AK200" s="184"/>
    </row>
    <row r="201" spans="1:37" s="107" customFormat="1" ht="12.75">
      <c r="A201" s="178"/>
      <c r="B201" s="179"/>
      <c r="C201" s="180"/>
      <c r="D201" s="180"/>
      <c r="E201" s="181"/>
      <c r="F201" s="181"/>
      <c r="G201" s="181"/>
      <c r="H201" s="181"/>
      <c r="I201" s="130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  <c r="AC201" s="183"/>
      <c r="AD201" s="183"/>
      <c r="AE201" s="183"/>
      <c r="AF201" s="183"/>
      <c r="AG201" s="183"/>
      <c r="AH201" s="183"/>
      <c r="AK201" s="184"/>
    </row>
    <row r="202" spans="1:37" s="107" customFormat="1" ht="12.75">
      <c r="A202" s="178"/>
      <c r="B202" s="179"/>
      <c r="C202" s="180"/>
      <c r="D202" s="180"/>
      <c r="E202" s="181"/>
      <c r="F202" s="181"/>
      <c r="G202" s="181"/>
      <c r="H202" s="181"/>
      <c r="I202" s="130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K202" s="184"/>
    </row>
    <row r="203" spans="1:37" s="107" customFormat="1" ht="12.75">
      <c r="A203" s="178"/>
      <c r="B203" s="179"/>
      <c r="C203" s="180"/>
      <c r="D203" s="180"/>
      <c r="E203" s="181"/>
      <c r="F203" s="181"/>
      <c r="G203" s="181"/>
      <c r="H203" s="181"/>
      <c r="I203" s="130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B203" s="183"/>
      <c r="AC203" s="183"/>
      <c r="AD203" s="183"/>
      <c r="AE203" s="183"/>
      <c r="AF203" s="183"/>
      <c r="AG203" s="183"/>
      <c r="AH203" s="183"/>
      <c r="AK203" s="184"/>
    </row>
    <row r="204" spans="1:37" s="107" customFormat="1" ht="12.75">
      <c r="A204" s="178"/>
      <c r="B204" s="179"/>
      <c r="C204" s="180"/>
      <c r="D204" s="180"/>
      <c r="E204" s="181"/>
      <c r="F204" s="181"/>
      <c r="G204" s="181"/>
      <c r="H204" s="181"/>
      <c r="I204" s="130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83"/>
      <c r="AE204" s="183"/>
      <c r="AF204" s="183"/>
      <c r="AG204" s="183"/>
      <c r="AH204" s="183"/>
      <c r="AK204" s="184"/>
    </row>
    <row r="205" spans="1:37" s="107" customFormat="1" ht="12.75">
      <c r="A205" s="178"/>
      <c r="B205" s="179"/>
      <c r="C205" s="180"/>
      <c r="D205" s="180"/>
      <c r="E205" s="181"/>
      <c r="F205" s="181"/>
      <c r="G205" s="181"/>
      <c r="H205" s="181"/>
      <c r="I205" s="130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83"/>
      <c r="AK205" s="184"/>
    </row>
    <row r="206" spans="1:37" s="107" customFormat="1" ht="12.75">
      <c r="A206" s="178"/>
      <c r="B206" s="179"/>
      <c r="C206" s="180"/>
      <c r="D206" s="180"/>
      <c r="E206" s="181"/>
      <c r="F206" s="181"/>
      <c r="G206" s="181"/>
      <c r="H206" s="181"/>
      <c r="I206" s="130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183"/>
      <c r="AK206" s="184"/>
    </row>
    <row r="207" spans="1:37" s="107" customFormat="1" ht="12.75">
      <c r="A207" s="178"/>
      <c r="B207" s="179"/>
      <c r="C207" s="180"/>
      <c r="D207" s="180"/>
      <c r="E207" s="181"/>
      <c r="F207" s="181"/>
      <c r="G207" s="181"/>
      <c r="H207" s="181"/>
      <c r="I207" s="130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3"/>
      <c r="AC207" s="183"/>
      <c r="AD207" s="183"/>
      <c r="AE207" s="183"/>
      <c r="AF207" s="183"/>
      <c r="AG207" s="183"/>
      <c r="AH207" s="183"/>
      <c r="AK207" s="184"/>
    </row>
    <row r="208" spans="1:37" s="107" customFormat="1" ht="12.75">
      <c r="A208" s="178"/>
      <c r="B208" s="179"/>
      <c r="C208" s="180"/>
      <c r="D208" s="180"/>
      <c r="E208" s="181"/>
      <c r="F208" s="181"/>
      <c r="G208" s="181"/>
      <c r="H208" s="181"/>
      <c r="I208" s="130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  <c r="AD208" s="183"/>
      <c r="AE208" s="183"/>
      <c r="AF208" s="183"/>
      <c r="AG208" s="183"/>
      <c r="AH208" s="183"/>
      <c r="AK208" s="184"/>
    </row>
    <row r="209" spans="1:37" s="107" customFormat="1" ht="12.75">
      <c r="A209" s="178"/>
      <c r="B209" s="179"/>
      <c r="C209" s="180"/>
      <c r="D209" s="180"/>
      <c r="E209" s="181"/>
      <c r="F209" s="181"/>
      <c r="G209" s="181"/>
      <c r="H209" s="181"/>
      <c r="I209" s="130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  <c r="AD209" s="183"/>
      <c r="AE209" s="183"/>
      <c r="AF209" s="183"/>
      <c r="AG209" s="183"/>
      <c r="AH209" s="183"/>
      <c r="AK209" s="184"/>
    </row>
    <row r="210" spans="1:37" s="107" customFormat="1" ht="12.75">
      <c r="A210" s="178"/>
      <c r="B210" s="179"/>
      <c r="C210" s="180"/>
      <c r="D210" s="180"/>
      <c r="E210" s="181"/>
      <c r="F210" s="181"/>
      <c r="G210" s="181"/>
      <c r="H210" s="181"/>
      <c r="I210" s="130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  <c r="AC210" s="183"/>
      <c r="AD210" s="183"/>
      <c r="AE210" s="183"/>
      <c r="AF210" s="183"/>
      <c r="AG210" s="183"/>
      <c r="AH210" s="183"/>
      <c r="AK210" s="184"/>
    </row>
    <row r="211" spans="1:37" s="107" customFormat="1" ht="12.75">
      <c r="A211" s="178"/>
      <c r="B211" s="179"/>
      <c r="C211" s="180"/>
      <c r="D211" s="180"/>
      <c r="E211" s="181"/>
      <c r="F211" s="181"/>
      <c r="G211" s="181"/>
      <c r="H211" s="181"/>
      <c r="I211" s="130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  <c r="AD211" s="183"/>
      <c r="AE211" s="183"/>
      <c r="AF211" s="183"/>
      <c r="AG211" s="183"/>
      <c r="AH211" s="183"/>
      <c r="AK211" s="184"/>
    </row>
    <row r="212" spans="1:37" s="107" customFormat="1" ht="12.75">
      <c r="A212" s="178"/>
      <c r="B212" s="179"/>
      <c r="C212" s="180"/>
      <c r="D212" s="180"/>
      <c r="E212" s="181"/>
      <c r="F212" s="181"/>
      <c r="G212" s="181"/>
      <c r="H212" s="181"/>
      <c r="I212" s="130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K212" s="184"/>
    </row>
    <row r="213" spans="1:37" s="107" customFormat="1" ht="12.75">
      <c r="A213" s="178"/>
      <c r="B213" s="179"/>
      <c r="C213" s="180"/>
      <c r="D213" s="180"/>
      <c r="E213" s="181"/>
      <c r="F213" s="181"/>
      <c r="G213" s="181"/>
      <c r="H213" s="181"/>
      <c r="I213" s="130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83"/>
      <c r="AK213" s="184"/>
    </row>
    <row r="214" spans="1:37" s="107" customFormat="1" ht="12.75">
      <c r="A214" s="178"/>
      <c r="B214" s="179"/>
      <c r="C214" s="180"/>
      <c r="D214" s="180"/>
      <c r="E214" s="181"/>
      <c r="F214" s="181"/>
      <c r="G214" s="181"/>
      <c r="H214" s="181"/>
      <c r="I214" s="130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  <c r="AD214" s="183"/>
      <c r="AE214" s="183"/>
      <c r="AF214" s="183"/>
      <c r="AG214" s="183"/>
      <c r="AH214" s="183"/>
      <c r="AK214" s="184"/>
    </row>
    <row r="215" spans="1:37" s="107" customFormat="1" ht="12.75">
      <c r="A215" s="178"/>
      <c r="B215" s="179"/>
      <c r="C215" s="180"/>
      <c r="D215" s="180"/>
      <c r="E215" s="181"/>
      <c r="F215" s="181"/>
      <c r="G215" s="181"/>
      <c r="H215" s="181"/>
      <c r="I215" s="130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K215" s="184"/>
    </row>
    <row r="216" spans="1:37" s="107" customFormat="1" ht="12.75">
      <c r="A216" s="178"/>
      <c r="B216" s="179"/>
      <c r="C216" s="180"/>
      <c r="D216" s="180"/>
      <c r="E216" s="181"/>
      <c r="F216" s="181"/>
      <c r="G216" s="181"/>
      <c r="H216" s="181"/>
      <c r="I216" s="130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K216" s="184"/>
    </row>
    <row r="217" spans="1:37" s="107" customFormat="1" ht="12.75">
      <c r="A217" s="178"/>
      <c r="B217" s="179"/>
      <c r="C217" s="180"/>
      <c r="D217" s="180"/>
      <c r="E217" s="181"/>
      <c r="F217" s="181"/>
      <c r="G217" s="181"/>
      <c r="H217" s="181"/>
      <c r="I217" s="130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  <c r="AH217" s="183"/>
      <c r="AK217" s="184"/>
    </row>
    <row r="218" spans="1:37" s="107" customFormat="1" ht="12.75">
      <c r="A218" s="178"/>
      <c r="B218" s="179"/>
      <c r="C218" s="180"/>
      <c r="D218" s="180"/>
      <c r="E218" s="181"/>
      <c r="F218" s="181"/>
      <c r="G218" s="181"/>
      <c r="H218" s="181"/>
      <c r="I218" s="130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K218" s="184"/>
    </row>
    <row r="219" spans="1:37" s="107" customFormat="1" ht="12.75">
      <c r="A219" s="178"/>
      <c r="B219" s="179"/>
      <c r="C219" s="180"/>
      <c r="D219" s="180"/>
      <c r="E219" s="181"/>
      <c r="F219" s="181"/>
      <c r="G219" s="181"/>
      <c r="H219" s="181"/>
      <c r="I219" s="130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83"/>
      <c r="AK219" s="184"/>
    </row>
    <row r="220" spans="1:37" s="107" customFormat="1" ht="12.75">
      <c r="A220" s="178"/>
      <c r="B220" s="179"/>
      <c r="C220" s="180"/>
      <c r="D220" s="180"/>
      <c r="E220" s="181"/>
      <c r="F220" s="181"/>
      <c r="G220" s="181"/>
      <c r="H220" s="181"/>
      <c r="I220" s="130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  <c r="AH220" s="183"/>
      <c r="AK220" s="184"/>
    </row>
    <row r="221" spans="1:37" s="107" customFormat="1" ht="12.75">
      <c r="A221" s="178"/>
      <c r="B221" s="179"/>
      <c r="C221" s="180"/>
      <c r="D221" s="180"/>
      <c r="E221" s="181"/>
      <c r="F221" s="181"/>
      <c r="G221" s="181"/>
      <c r="H221" s="181"/>
      <c r="I221" s="130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/>
      <c r="AH221" s="183"/>
      <c r="AK221" s="184"/>
    </row>
    <row r="222" spans="1:37" s="107" customFormat="1" ht="12.75">
      <c r="A222" s="178"/>
      <c r="B222" s="179"/>
      <c r="C222" s="180"/>
      <c r="D222" s="180"/>
      <c r="E222" s="181"/>
      <c r="F222" s="181"/>
      <c r="G222" s="181"/>
      <c r="H222" s="181"/>
      <c r="I222" s="130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  <c r="AD222" s="183"/>
      <c r="AE222" s="183"/>
      <c r="AF222" s="183"/>
      <c r="AG222" s="183"/>
      <c r="AH222" s="183"/>
      <c r="AK222" s="184"/>
    </row>
    <row r="223" spans="1:37" s="107" customFormat="1" ht="12.75">
      <c r="A223" s="178"/>
      <c r="B223" s="179"/>
      <c r="C223" s="180"/>
      <c r="D223" s="180"/>
      <c r="E223" s="181"/>
      <c r="F223" s="181"/>
      <c r="G223" s="181"/>
      <c r="H223" s="181"/>
      <c r="I223" s="130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3"/>
      <c r="AC223" s="183"/>
      <c r="AD223" s="183"/>
      <c r="AE223" s="183"/>
      <c r="AF223" s="183"/>
      <c r="AG223" s="183"/>
      <c r="AH223" s="183"/>
      <c r="AK223" s="184"/>
    </row>
    <row r="224" spans="1:37" s="107" customFormat="1" ht="12.75">
      <c r="A224" s="178"/>
      <c r="B224" s="179"/>
      <c r="C224" s="180"/>
      <c r="D224" s="180"/>
      <c r="E224" s="181"/>
      <c r="F224" s="181"/>
      <c r="G224" s="181"/>
      <c r="H224" s="181"/>
      <c r="I224" s="130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  <c r="AD224" s="183"/>
      <c r="AE224" s="183"/>
      <c r="AF224" s="183"/>
      <c r="AG224" s="183"/>
      <c r="AH224" s="183"/>
      <c r="AK224" s="184"/>
    </row>
    <row r="225" spans="1:37" s="107" customFormat="1" ht="12.75">
      <c r="A225" s="178"/>
      <c r="B225" s="179"/>
      <c r="C225" s="180"/>
      <c r="D225" s="180"/>
      <c r="E225" s="181"/>
      <c r="F225" s="181"/>
      <c r="G225" s="181"/>
      <c r="H225" s="181"/>
      <c r="I225" s="130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K225" s="184"/>
    </row>
    <row r="226" spans="1:37" s="107" customFormat="1" ht="12.75">
      <c r="A226" s="178"/>
      <c r="B226" s="179"/>
      <c r="C226" s="180"/>
      <c r="D226" s="180"/>
      <c r="E226" s="181"/>
      <c r="F226" s="181"/>
      <c r="G226" s="181"/>
      <c r="H226" s="181"/>
      <c r="I226" s="130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/>
      <c r="AH226" s="183"/>
      <c r="AK226" s="184"/>
    </row>
    <row r="227" spans="1:37" s="107" customFormat="1" ht="12.75">
      <c r="A227" s="178"/>
      <c r="B227" s="179"/>
      <c r="C227" s="180"/>
      <c r="D227" s="180"/>
      <c r="E227" s="181"/>
      <c r="F227" s="181"/>
      <c r="G227" s="181"/>
      <c r="H227" s="181"/>
      <c r="I227" s="130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K227" s="184"/>
    </row>
    <row r="228" spans="1:37" s="107" customFormat="1" ht="12.75">
      <c r="A228" s="178"/>
      <c r="B228" s="179"/>
      <c r="C228" s="180"/>
      <c r="D228" s="180"/>
      <c r="E228" s="181"/>
      <c r="F228" s="181"/>
      <c r="G228" s="181"/>
      <c r="H228" s="181"/>
      <c r="I228" s="130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K228" s="184"/>
    </row>
    <row r="229" spans="1:37" s="107" customFormat="1" ht="12.75">
      <c r="A229" s="178"/>
      <c r="B229" s="179"/>
      <c r="C229" s="180"/>
      <c r="D229" s="180"/>
      <c r="E229" s="181"/>
      <c r="F229" s="181"/>
      <c r="G229" s="181"/>
      <c r="H229" s="181"/>
      <c r="I229" s="130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K229" s="184"/>
    </row>
    <row r="230" spans="1:37" s="107" customFormat="1" ht="12.75">
      <c r="A230" s="178"/>
      <c r="B230" s="179"/>
      <c r="C230" s="180"/>
      <c r="D230" s="180"/>
      <c r="E230" s="181"/>
      <c r="F230" s="181"/>
      <c r="G230" s="181"/>
      <c r="H230" s="181"/>
      <c r="I230" s="130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K230" s="184"/>
    </row>
    <row r="231" spans="1:37" s="107" customFormat="1" ht="12.75">
      <c r="A231" s="178"/>
      <c r="B231" s="179"/>
      <c r="C231" s="180"/>
      <c r="D231" s="180"/>
      <c r="E231" s="181"/>
      <c r="F231" s="181"/>
      <c r="G231" s="181"/>
      <c r="H231" s="181"/>
      <c r="I231" s="130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K231" s="184"/>
    </row>
    <row r="232" spans="1:37" s="107" customFormat="1" ht="12.75">
      <c r="A232" s="178"/>
      <c r="B232" s="179"/>
      <c r="C232" s="180"/>
      <c r="D232" s="180"/>
      <c r="E232" s="181"/>
      <c r="F232" s="181"/>
      <c r="G232" s="181"/>
      <c r="H232" s="181"/>
      <c r="I232" s="130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183"/>
      <c r="AK232" s="184"/>
    </row>
    <row r="233" spans="1:37" s="107" customFormat="1" ht="12.75">
      <c r="A233" s="178"/>
      <c r="B233" s="179"/>
      <c r="C233" s="180"/>
      <c r="D233" s="180"/>
      <c r="E233" s="181"/>
      <c r="F233" s="181"/>
      <c r="G233" s="181"/>
      <c r="H233" s="181"/>
      <c r="I233" s="130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K233" s="184"/>
    </row>
    <row r="234" spans="1:37" s="107" customFormat="1" ht="12.75">
      <c r="A234" s="178"/>
      <c r="B234" s="179"/>
      <c r="C234" s="180"/>
      <c r="D234" s="180"/>
      <c r="E234" s="181"/>
      <c r="F234" s="181"/>
      <c r="G234" s="181"/>
      <c r="H234" s="181"/>
      <c r="I234" s="130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183"/>
      <c r="AK234" s="184"/>
    </row>
    <row r="235" spans="1:37" s="107" customFormat="1" ht="12.75">
      <c r="A235" s="178"/>
      <c r="B235" s="179"/>
      <c r="C235" s="180"/>
      <c r="D235" s="180"/>
      <c r="E235" s="181"/>
      <c r="F235" s="181"/>
      <c r="G235" s="181"/>
      <c r="H235" s="181"/>
      <c r="I235" s="130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K235" s="184"/>
    </row>
    <row r="236" spans="1:37" s="107" customFormat="1" ht="12.75">
      <c r="A236" s="178"/>
      <c r="B236" s="179"/>
      <c r="C236" s="180"/>
      <c r="D236" s="180"/>
      <c r="E236" s="181"/>
      <c r="F236" s="181"/>
      <c r="G236" s="181"/>
      <c r="H236" s="181"/>
      <c r="I236" s="130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  <c r="AD236" s="183"/>
      <c r="AE236" s="183"/>
      <c r="AF236" s="183"/>
      <c r="AG236" s="183"/>
      <c r="AH236" s="183"/>
      <c r="AK236" s="184"/>
    </row>
    <row r="237" spans="1:37" s="107" customFormat="1" ht="12.75">
      <c r="A237" s="178"/>
      <c r="B237" s="179"/>
      <c r="C237" s="180"/>
      <c r="D237" s="180"/>
      <c r="E237" s="181"/>
      <c r="F237" s="181"/>
      <c r="G237" s="181"/>
      <c r="H237" s="181"/>
      <c r="I237" s="130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  <c r="AD237" s="183"/>
      <c r="AE237" s="183"/>
      <c r="AF237" s="183"/>
      <c r="AG237" s="183"/>
      <c r="AH237" s="183"/>
      <c r="AK237" s="184"/>
    </row>
    <row r="238" spans="1:37" s="107" customFormat="1" ht="12.75">
      <c r="A238" s="178"/>
      <c r="B238" s="179"/>
      <c r="C238" s="180"/>
      <c r="D238" s="180"/>
      <c r="E238" s="181"/>
      <c r="F238" s="181"/>
      <c r="G238" s="181"/>
      <c r="H238" s="181"/>
      <c r="I238" s="130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  <c r="AD238" s="183"/>
      <c r="AE238" s="183"/>
      <c r="AF238" s="183"/>
      <c r="AG238" s="183"/>
      <c r="AH238" s="183"/>
      <c r="AK238" s="184"/>
    </row>
    <row r="239" spans="1:37" s="107" customFormat="1" ht="12.75">
      <c r="A239" s="178"/>
      <c r="B239" s="179"/>
      <c r="C239" s="180"/>
      <c r="D239" s="180"/>
      <c r="E239" s="181"/>
      <c r="F239" s="181"/>
      <c r="G239" s="181"/>
      <c r="H239" s="181"/>
      <c r="I239" s="130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/>
      <c r="AH239" s="183"/>
      <c r="AK239" s="184"/>
    </row>
    <row r="240" spans="1:37" s="107" customFormat="1" ht="12.75">
      <c r="A240" s="178"/>
      <c r="B240" s="179"/>
      <c r="C240" s="180"/>
      <c r="D240" s="180"/>
      <c r="E240" s="181"/>
      <c r="F240" s="181"/>
      <c r="G240" s="181"/>
      <c r="H240" s="181"/>
      <c r="I240" s="130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  <c r="AD240" s="183"/>
      <c r="AE240" s="183"/>
      <c r="AF240" s="183"/>
      <c r="AG240" s="183"/>
      <c r="AH240" s="183"/>
      <c r="AK240" s="184"/>
    </row>
    <row r="241" spans="1:37" s="107" customFormat="1" ht="12.75">
      <c r="A241" s="178"/>
      <c r="B241" s="179"/>
      <c r="C241" s="180"/>
      <c r="D241" s="180"/>
      <c r="E241" s="181"/>
      <c r="F241" s="181"/>
      <c r="G241" s="181"/>
      <c r="H241" s="181"/>
      <c r="I241" s="130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  <c r="AD241" s="183"/>
      <c r="AE241" s="183"/>
      <c r="AF241" s="183"/>
      <c r="AG241" s="183"/>
      <c r="AH241" s="183"/>
      <c r="AK241" s="184"/>
    </row>
    <row r="242" spans="1:37" s="107" customFormat="1" ht="12.75">
      <c r="A242" s="178"/>
      <c r="B242" s="179"/>
      <c r="C242" s="180"/>
      <c r="D242" s="180"/>
      <c r="E242" s="181"/>
      <c r="F242" s="181"/>
      <c r="G242" s="181"/>
      <c r="H242" s="181"/>
      <c r="I242" s="130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83"/>
      <c r="AK242" s="184"/>
    </row>
    <row r="243" spans="1:37" s="107" customFormat="1" ht="12.75">
      <c r="A243" s="178"/>
      <c r="B243" s="179"/>
      <c r="C243" s="180"/>
      <c r="D243" s="180"/>
      <c r="E243" s="181"/>
      <c r="F243" s="181"/>
      <c r="G243" s="181"/>
      <c r="H243" s="181"/>
      <c r="I243" s="130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  <c r="AD243" s="183"/>
      <c r="AE243" s="183"/>
      <c r="AF243" s="183"/>
      <c r="AG243" s="183"/>
      <c r="AH243" s="183"/>
      <c r="AK243" s="184"/>
    </row>
    <row r="244" spans="1:37" s="107" customFormat="1" ht="12.75">
      <c r="A244" s="178"/>
      <c r="B244" s="179"/>
      <c r="C244" s="180"/>
      <c r="D244" s="180"/>
      <c r="E244" s="181"/>
      <c r="F244" s="181"/>
      <c r="G244" s="181"/>
      <c r="H244" s="181"/>
      <c r="I244" s="130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K244" s="184"/>
    </row>
    <row r="245" spans="1:37" s="107" customFormat="1" ht="12.75">
      <c r="A245" s="178"/>
      <c r="B245" s="179"/>
      <c r="C245" s="180"/>
      <c r="D245" s="180"/>
      <c r="E245" s="181"/>
      <c r="F245" s="181"/>
      <c r="G245" s="181"/>
      <c r="H245" s="181"/>
      <c r="I245" s="130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K245" s="184"/>
    </row>
    <row r="246" spans="1:37" s="107" customFormat="1" ht="12.75">
      <c r="A246" s="178"/>
      <c r="B246" s="179"/>
      <c r="C246" s="180"/>
      <c r="D246" s="180"/>
      <c r="E246" s="181"/>
      <c r="F246" s="181"/>
      <c r="G246" s="181"/>
      <c r="H246" s="181"/>
      <c r="I246" s="130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K246" s="184"/>
    </row>
    <row r="247" spans="1:37" s="107" customFormat="1" ht="12.75">
      <c r="A247" s="178"/>
      <c r="B247" s="179"/>
      <c r="C247" s="180"/>
      <c r="D247" s="180"/>
      <c r="E247" s="181"/>
      <c r="F247" s="181"/>
      <c r="G247" s="181"/>
      <c r="H247" s="181"/>
      <c r="I247" s="130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K247" s="184"/>
    </row>
    <row r="248" spans="1:37" s="107" customFormat="1" ht="12.75">
      <c r="A248" s="178"/>
      <c r="B248" s="179"/>
      <c r="C248" s="180"/>
      <c r="D248" s="180"/>
      <c r="E248" s="181"/>
      <c r="F248" s="181"/>
      <c r="G248" s="181"/>
      <c r="H248" s="181"/>
      <c r="I248" s="130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K248" s="184"/>
    </row>
    <row r="249" spans="1:37" s="107" customFormat="1" ht="12.75">
      <c r="A249" s="178"/>
      <c r="B249" s="179"/>
      <c r="C249" s="180"/>
      <c r="D249" s="180"/>
      <c r="E249" s="181"/>
      <c r="F249" s="181"/>
      <c r="G249" s="181"/>
      <c r="H249" s="181"/>
      <c r="I249" s="130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K249" s="184"/>
    </row>
    <row r="250" spans="1:37" s="107" customFormat="1" ht="12.75">
      <c r="A250" s="178"/>
      <c r="B250" s="179"/>
      <c r="C250" s="180"/>
      <c r="D250" s="180"/>
      <c r="E250" s="181"/>
      <c r="F250" s="181"/>
      <c r="G250" s="181"/>
      <c r="H250" s="181"/>
      <c r="I250" s="130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K250" s="184"/>
    </row>
    <row r="251" spans="1:37" s="107" customFormat="1" ht="12.75">
      <c r="A251" s="178"/>
      <c r="B251" s="179"/>
      <c r="C251" s="180"/>
      <c r="D251" s="180"/>
      <c r="E251" s="181"/>
      <c r="F251" s="181"/>
      <c r="G251" s="181"/>
      <c r="H251" s="181"/>
      <c r="I251" s="130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K251" s="184"/>
    </row>
    <row r="252" spans="1:37" s="107" customFormat="1" ht="12.75">
      <c r="A252" s="178"/>
      <c r="B252" s="179"/>
      <c r="C252" s="180"/>
      <c r="D252" s="180"/>
      <c r="E252" s="181"/>
      <c r="F252" s="181"/>
      <c r="G252" s="181"/>
      <c r="H252" s="181"/>
      <c r="I252" s="130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K252" s="184"/>
    </row>
    <row r="253" spans="1:37" s="107" customFormat="1" ht="12.75">
      <c r="A253" s="178"/>
      <c r="B253" s="179"/>
      <c r="C253" s="180"/>
      <c r="D253" s="180"/>
      <c r="E253" s="181"/>
      <c r="F253" s="181"/>
      <c r="G253" s="181"/>
      <c r="H253" s="181"/>
      <c r="I253" s="130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3"/>
      <c r="AB253" s="183"/>
      <c r="AC253" s="183"/>
      <c r="AD253" s="183"/>
      <c r="AE253" s="183"/>
      <c r="AF253" s="183"/>
      <c r="AG253" s="183"/>
      <c r="AH253" s="183"/>
      <c r="AK253" s="184"/>
    </row>
    <row r="254" spans="1:37" s="107" customFormat="1" ht="12.75">
      <c r="A254" s="178"/>
      <c r="B254" s="179"/>
      <c r="C254" s="180"/>
      <c r="D254" s="180"/>
      <c r="E254" s="181"/>
      <c r="F254" s="181"/>
      <c r="G254" s="181"/>
      <c r="H254" s="181"/>
      <c r="I254" s="130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  <c r="Z254" s="183"/>
      <c r="AA254" s="183"/>
      <c r="AB254" s="183"/>
      <c r="AC254" s="183"/>
      <c r="AD254" s="183"/>
      <c r="AE254" s="183"/>
      <c r="AF254" s="183"/>
      <c r="AG254" s="183"/>
      <c r="AH254" s="183"/>
      <c r="AK254" s="184"/>
    </row>
    <row r="255" spans="1:37" s="107" customFormat="1" ht="12.75">
      <c r="A255" s="178"/>
      <c r="B255" s="179"/>
      <c r="C255" s="180"/>
      <c r="D255" s="180"/>
      <c r="E255" s="181"/>
      <c r="F255" s="181"/>
      <c r="G255" s="181"/>
      <c r="H255" s="181"/>
      <c r="I255" s="130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  <c r="AA255" s="183"/>
      <c r="AB255" s="183"/>
      <c r="AC255" s="183"/>
      <c r="AD255" s="183"/>
      <c r="AE255" s="183"/>
      <c r="AF255" s="183"/>
      <c r="AG255" s="183"/>
      <c r="AH255" s="183"/>
      <c r="AK255" s="184"/>
    </row>
    <row r="256" spans="1:37" s="107" customFormat="1" ht="12.75">
      <c r="A256" s="178"/>
      <c r="B256" s="179"/>
      <c r="C256" s="180"/>
      <c r="D256" s="180"/>
      <c r="E256" s="181"/>
      <c r="F256" s="181"/>
      <c r="G256" s="181"/>
      <c r="H256" s="181"/>
      <c r="I256" s="130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K256" s="184"/>
    </row>
    <row r="257" spans="1:37" s="107" customFormat="1" ht="12.75">
      <c r="A257" s="178"/>
      <c r="B257" s="179"/>
      <c r="C257" s="180"/>
      <c r="D257" s="180"/>
      <c r="E257" s="181"/>
      <c r="F257" s="181"/>
      <c r="G257" s="181"/>
      <c r="H257" s="181"/>
      <c r="I257" s="130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K257" s="184"/>
    </row>
    <row r="258" spans="1:37" s="107" customFormat="1" ht="12.75">
      <c r="A258" s="178"/>
      <c r="B258" s="179"/>
      <c r="C258" s="180"/>
      <c r="D258" s="180"/>
      <c r="E258" s="181"/>
      <c r="F258" s="181"/>
      <c r="G258" s="181"/>
      <c r="H258" s="181"/>
      <c r="I258" s="130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K258" s="184"/>
    </row>
    <row r="259" spans="1:37" s="107" customFormat="1" ht="12.75">
      <c r="A259" s="178"/>
      <c r="B259" s="179"/>
      <c r="C259" s="180"/>
      <c r="D259" s="180"/>
      <c r="E259" s="181"/>
      <c r="F259" s="181"/>
      <c r="G259" s="181"/>
      <c r="H259" s="181"/>
      <c r="I259" s="130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K259" s="184"/>
    </row>
    <row r="260" spans="1:37" s="107" customFormat="1" ht="12.75">
      <c r="A260" s="178"/>
      <c r="B260" s="179"/>
      <c r="C260" s="180"/>
      <c r="D260" s="180"/>
      <c r="E260" s="181"/>
      <c r="F260" s="181"/>
      <c r="G260" s="181"/>
      <c r="H260" s="181"/>
      <c r="I260" s="130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K260" s="184"/>
    </row>
    <row r="261" spans="1:37" s="107" customFormat="1" ht="12.75">
      <c r="A261" s="178"/>
      <c r="B261" s="179"/>
      <c r="C261" s="180"/>
      <c r="D261" s="180"/>
      <c r="E261" s="181"/>
      <c r="F261" s="181"/>
      <c r="G261" s="181"/>
      <c r="H261" s="181"/>
      <c r="I261" s="130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K261" s="184"/>
    </row>
    <row r="262" spans="1:37" s="107" customFormat="1" ht="12.75">
      <c r="A262" s="178"/>
      <c r="B262" s="179"/>
      <c r="C262" s="180"/>
      <c r="D262" s="180"/>
      <c r="E262" s="181"/>
      <c r="F262" s="181"/>
      <c r="G262" s="181"/>
      <c r="H262" s="181"/>
      <c r="I262" s="130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K262" s="184"/>
    </row>
    <row r="263" spans="1:37" s="107" customFormat="1" ht="12.75">
      <c r="A263" s="178"/>
      <c r="B263" s="179"/>
      <c r="C263" s="180"/>
      <c r="D263" s="180"/>
      <c r="E263" s="181"/>
      <c r="F263" s="181"/>
      <c r="G263" s="181"/>
      <c r="H263" s="181"/>
      <c r="I263" s="130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K263" s="184"/>
    </row>
    <row r="264" spans="1:37" s="107" customFormat="1" ht="12.75">
      <c r="A264" s="178"/>
      <c r="B264" s="179"/>
      <c r="C264" s="180"/>
      <c r="D264" s="180"/>
      <c r="E264" s="181"/>
      <c r="F264" s="181"/>
      <c r="G264" s="181"/>
      <c r="H264" s="181"/>
      <c r="I264" s="130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K264" s="184"/>
    </row>
    <row r="265" spans="1:37" s="107" customFormat="1" ht="12.75">
      <c r="A265" s="178"/>
      <c r="B265" s="179"/>
      <c r="C265" s="180"/>
      <c r="D265" s="180"/>
      <c r="E265" s="181"/>
      <c r="F265" s="181"/>
      <c r="G265" s="181"/>
      <c r="H265" s="181"/>
      <c r="I265" s="130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K265" s="184"/>
    </row>
    <row r="266" spans="1:37" s="107" customFormat="1" ht="12.75">
      <c r="A266" s="178"/>
      <c r="B266" s="179"/>
      <c r="C266" s="180"/>
      <c r="D266" s="180"/>
      <c r="E266" s="181"/>
      <c r="F266" s="181"/>
      <c r="G266" s="181"/>
      <c r="H266" s="181"/>
      <c r="I266" s="130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K266" s="184"/>
    </row>
    <row r="267" spans="1:37" s="107" customFormat="1" ht="12.75">
      <c r="A267" s="178"/>
      <c r="B267" s="179"/>
      <c r="C267" s="180"/>
      <c r="D267" s="180"/>
      <c r="E267" s="181"/>
      <c r="F267" s="181"/>
      <c r="G267" s="181"/>
      <c r="H267" s="181"/>
      <c r="I267" s="130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  <c r="AD267" s="183"/>
      <c r="AE267" s="183"/>
      <c r="AF267" s="183"/>
      <c r="AG267" s="183"/>
      <c r="AH267" s="183"/>
      <c r="AK267" s="184"/>
    </row>
    <row r="268" spans="1:37" s="107" customFormat="1" ht="12.75">
      <c r="A268" s="178"/>
      <c r="B268" s="179"/>
      <c r="C268" s="180"/>
      <c r="D268" s="180"/>
      <c r="E268" s="181"/>
      <c r="F268" s="181"/>
      <c r="G268" s="181"/>
      <c r="H268" s="181"/>
      <c r="I268" s="130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183"/>
      <c r="AE268" s="183"/>
      <c r="AF268" s="183"/>
      <c r="AG268" s="183"/>
      <c r="AH268" s="183"/>
      <c r="AK268" s="184"/>
    </row>
    <row r="269" spans="1:37" s="107" customFormat="1" ht="12.75">
      <c r="A269" s="178"/>
      <c r="B269" s="179"/>
      <c r="C269" s="180"/>
      <c r="D269" s="180"/>
      <c r="E269" s="181"/>
      <c r="F269" s="181"/>
      <c r="G269" s="181"/>
      <c r="H269" s="181"/>
      <c r="I269" s="130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K269" s="184"/>
    </row>
    <row r="270" spans="1:37" s="107" customFormat="1" ht="12.75">
      <c r="A270" s="178"/>
      <c r="B270" s="179"/>
      <c r="C270" s="180"/>
      <c r="D270" s="180"/>
      <c r="E270" s="181"/>
      <c r="F270" s="181"/>
      <c r="G270" s="181"/>
      <c r="H270" s="181"/>
      <c r="I270" s="130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K270" s="184"/>
    </row>
    <row r="271" spans="1:37" s="107" customFormat="1" ht="12.75">
      <c r="A271" s="178"/>
      <c r="B271" s="179"/>
      <c r="C271" s="180"/>
      <c r="D271" s="180"/>
      <c r="E271" s="181"/>
      <c r="F271" s="181"/>
      <c r="G271" s="181"/>
      <c r="H271" s="181"/>
      <c r="I271" s="130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K271" s="184"/>
    </row>
    <row r="272" spans="1:37" s="107" customFormat="1" ht="12.75">
      <c r="A272" s="178"/>
      <c r="B272" s="179"/>
      <c r="C272" s="180"/>
      <c r="D272" s="180"/>
      <c r="E272" s="181"/>
      <c r="F272" s="181"/>
      <c r="G272" s="181"/>
      <c r="H272" s="181"/>
      <c r="I272" s="130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K272" s="184"/>
    </row>
    <row r="273" spans="1:37" s="107" customFormat="1" ht="12.75">
      <c r="A273" s="178"/>
      <c r="B273" s="179"/>
      <c r="C273" s="180"/>
      <c r="D273" s="180"/>
      <c r="E273" s="181"/>
      <c r="F273" s="181"/>
      <c r="G273" s="181"/>
      <c r="H273" s="181"/>
      <c r="I273" s="130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K273" s="184"/>
    </row>
    <row r="274" spans="1:37" s="107" customFormat="1" ht="12.75">
      <c r="A274" s="178"/>
      <c r="B274" s="179"/>
      <c r="C274" s="180"/>
      <c r="D274" s="180"/>
      <c r="E274" s="181"/>
      <c r="F274" s="181"/>
      <c r="G274" s="181"/>
      <c r="H274" s="181"/>
      <c r="I274" s="130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K274" s="184"/>
    </row>
    <row r="275" spans="1:37" s="107" customFormat="1" ht="12.75">
      <c r="A275" s="178"/>
      <c r="B275" s="179"/>
      <c r="C275" s="180"/>
      <c r="D275" s="180"/>
      <c r="E275" s="181"/>
      <c r="F275" s="181"/>
      <c r="G275" s="181"/>
      <c r="H275" s="181"/>
      <c r="I275" s="130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  <c r="AD275" s="183"/>
      <c r="AE275" s="183"/>
      <c r="AF275" s="183"/>
      <c r="AG275" s="183"/>
      <c r="AH275" s="183"/>
      <c r="AK275" s="184"/>
    </row>
    <row r="276" spans="1:37" s="107" customFormat="1" ht="12.75">
      <c r="A276" s="178"/>
      <c r="B276" s="179"/>
      <c r="C276" s="180"/>
      <c r="D276" s="180"/>
      <c r="E276" s="181"/>
      <c r="F276" s="181"/>
      <c r="G276" s="181"/>
      <c r="H276" s="181"/>
      <c r="I276" s="130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K276" s="184"/>
    </row>
    <row r="277" spans="1:37" s="107" customFormat="1" ht="12.75">
      <c r="A277" s="178"/>
      <c r="B277" s="179"/>
      <c r="C277" s="180"/>
      <c r="D277" s="180"/>
      <c r="E277" s="181"/>
      <c r="F277" s="181"/>
      <c r="G277" s="181"/>
      <c r="H277" s="181"/>
      <c r="I277" s="130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K277" s="184"/>
    </row>
    <row r="278" spans="1:37" s="107" customFormat="1" ht="12.75">
      <c r="A278" s="178"/>
      <c r="B278" s="179"/>
      <c r="C278" s="180"/>
      <c r="D278" s="180"/>
      <c r="E278" s="181"/>
      <c r="F278" s="181"/>
      <c r="G278" s="181"/>
      <c r="H278" s="181"/>
      <c r="I278" s="130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K278" s="184"/>
    </row>
    <row r="279" spans="1:37" s="107" customFormat="1" ht="12.75">
      <c r="A279" s="178"/>
      <c r="B279" s="179"/>
      <c r="C279" s="180"/>
      <c r="D279" s="180"/>
      <c r="E279" s="181"/>
      <c r="F279" s="181"/>
      <c r="G279" s="181"/>
      <c r="H279" s="181"/>
      <c r="I279" s="130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K279" s="184"/>
    </row>
    <row r="280" spans="1:37" s="107" customFormat="1" ht="12.75">
      <c r="A280" s="178"/>
      <c r="B280" s="179"/>
      <c r="C280" s="180"/>
      <c r="D280" s="180"/>
      <c r="E280" s="181"/>
      <c r="F280" s="181"/>
      <c r="G280" s="181"/>
      <c r="H280" s="181"/>
      <c r="I280" s="130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K280" s="184"/>
    </row>
    <row r="281" spans="1:37" s="107" customFormat="1" ht="12.75">
      <c r="A281" s="178"/>
      <c r="B281" s="179"/>
      <c r="C281" s="180"/>
      <c r="D281" s="180"/>
      <c r="E281" s="181"/>
      <c r="F281" s="181"/>
      <c r="G281" s="181"/>
      <c r="H281" s="181"/>
      <c r="I281" s="130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K281" s="184"/>
    </row>
    <row r="282" spans="1:37" s="107" customFormat="1" ht="12.75">
      <c r="A282" s="178"/>
      <c r="B282" s="179"/>
      <c r="C282" s="180"/>
      <c r="D282" s="180"/>
      <c r="E282" s="181"/>
      <c r="F282" s="181"/>
      <c r="G282" s="181"/>
      <c r="H282" s="181"/>
      <c r="I282" s="130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K282" s="184"/>
    </row>
    <row r="283" spans="1:37" s="107" customFormat="1" ht="12.75">
      <c r="A283" s="178"/>
      <c r="B283" s="179"/>
      <c r="C283" s="180"/>
      <c r="D283" s="180"/>
      <c r="E283" s="181"/>
      <c r="F283" s="181"/>
      <c r="G283" s="181"/>
      <c r="H283" s="181"/>
      <c r="I283" s="130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K283" s="184"/>
    </row>
    <row r="284" spans="1:37" s="107" customFormat="1" ht="12.75">
      <c r="A284" s="178"/>
      <c r="B284" s="179"/>
      <c r="C284" s="180"/>
      <c r="D284" s="180"/>
      <c r="E284" s="181"/>
      <c r="F284" s="181"/>
      <c r="G284" s="181"/>
      <c r="H284" s="181"/>
      <c r="I284" s="130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K284" s="184"/>
    </row>
    <row r="285" spans="1:37" s="107" customFormat="1" ht="12.75">
      <c r="A285" s="178"/>
      <c r="B285" s="179"/>
      <c r="C285" s="180"/>
      <c r="D285" s="180"/>
      <c r="E285" s="181"/>
      <c r="F285" s="181"/>
      <c r="G285" s="181"/>
      <c r="H285" s="181"/>
      <c r="I285" s="130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B285" s="183"/>
      <c r="AC285" s="183"/>
      <c r="AD285" s="183"/>
      <c r="AE285" s="183"/>
      <c r="AF285" s="183"/>
      <c r="AG285" s="183"/>
      <c r="AH285" s="183"/>
      <c r="AK285" s="184"/>
    </row>
    <row r="286" spans="1:37" s="107" customFormat="1" ht="12.75">
      <c r="A286" s="178"/>
      <c r="B286" s="179"/>
      <c r="C286" s="180"/>
      <c r="D286" s="180"/>
      <c r="E286" s="181"/>
      <c r="F286" s="181"/>
      <c r="G286" s="181"/>
      <c r="H286" s="181"/>
      <c r="I286" s="130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K286" s="184"/>
    </row>
    <row r="287" spans="1:37" s="107" customFormat="1" ht="12.75">
      <c r="A287" s="178"/>
      <c r="B287" s="179"/>
      <c r="C287" s="180"/>
      <c r="D287" s="180"/>
      <c r="E287" s="181"/>
      <c r="F287" s="181"/>
      <c r="G287" s="181"/>
      <c r="H287" s="181"/>
      <c r="I287" s="130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K287" s="184"/>
    </row>
    <row r="288" spans="1:37" s="107" customFormat="1" ht="12.75">
      <c r="A288" s="178"/>
      <c r="B288" s="179"/>
      <c r="C288" s="180"/>
      <c r="D288" s="180"/>
      <c r="E288" s="181"/>
      <c r="F288" s="181"/>
      <c r="G288" s="181"/>
      <c r="H288" s="181"/>
      <c r="I288" s="130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K288" s="184"/>
    </row>
    <row r="289" spans="1:37" s="107" customFormat="1" ht="12.75">
      <c r="A289" s="178"/>
      <c r="B289" s="179"/>
      <c r="C289" s="180"/>
      <c r="D289" s="180"/>
      <c r="E289" s="181"/>
      <c r="F289" s="181"/>
      <c r="G289" s="181"/>
      <c r="H289" s="181"/>
      <c r="I289" s="130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K289" s="184"/>
    </row>
    <row r="290" spans="1:37" s="107" customFormat="1" ht="12.75">
      <c r="A290" s="178"/>
      <c r="B290" s="179"/>
      <c r="C290" s="180"/>
      <c r="D290" s="180"/>
      <c r="E290" s="181"/>
      <c r="F290" s="181"/>
      <c r="G290" s="181"/>
      <c r="H290" s="181"/>
      <c r="I290" s="130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  <c r="AA290" s="183"/>
      <c r="AB290" s="183"/>
      <c r="AC290" s="183"/>
      <c r="AD290" s="183"/>
      <c r="AE290" s="183"/>
      <c r="AF290" s="183"/>
      <c r="AG290" s="183"/>
      <c r="AH290" s="183"/>
      <c r="AK290" s="184"/>
    </row>
    <row r="291" spans="1:37" s="107" customFormat="1" ht="12.75">
      <c r="A291" s="178"/>
      <c r="B291" s="179"/>
      <c r="C291" s="180"/>
      <c r="D291" s="180"/>
      <c r="E291" s="181"/>
      <c r="F291" s="181"/>
      <c r="G291" s="181"/>
      <c r="H291" s="181"/>
      <c r="I291" s="130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K291" s="184"/>
    </row>
    <row r="292" spans="1:37" s="107" customFormat="1" ht="12.75">
      <c r="A292" s="178"/>
      <c r="B292" s="179"/>
      <c r="C292" s="180"/>
      <c r="D292" s="180"/>
      <c r="E292" s="181"/>
      <c r="F292" s="181"/>
      <c r="G292" s="181"/>
      <c r="H292" s="181"/>
      <c r="I292" s="130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83"/>
      <c r="AB292" s="183"/>
      <c r="AC292" s="183"/>
      <c r="AD292" s="183"/>
      <c r="AE292" s="183"/>
      <c r="AF292" s="183"/>
      <c r="AG292" s="183"/>
      <c r="AH292" s="183"/>
      <c r="AK292" s="184"/>
    </row>
    <row r="293" spans="1:37" s="107" customFormat="1" ht="12.75">
      <c r="A293" s="178"/>
      <c r="B293" s="179"/>
      <c r="C293" s="180"/>
      <c r="D293" s="180"/>
      <c r="E293" s="181"/>
      <c r="F293" s="181"/>
      <c r="G293" s="181"/>
      <c r="H293" s="181"/>
      <c r="I293" s="130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/>
      <c r="AF293" s="183"/>
      <c r="AG293" s="183"/>
      <c r="AH293" s="183"/>
      <c r="AK293" s="184"/>
    </row>
    <row r="294" spans="1:37" s="107" customFormat="1" ht="12.75">
      <c r="A294" s="178"/>
      <c r="B294" s="179"/>
      <c r="C294" s="180"/>
      <c r="D294" s="180"/>
      <c r="E294" s="181"/>
      <c r="F294" s="181"/>
      <c r="G294" s="181"/>
      <c r="H294" s="181"/>
      <c r="I294" s="130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K294" s="184"/>
    </row>
    <row r="295" spans="1:37" s="107" customFormat="1" ht="12.75">
      <c r="A295" s="178"/>
      <c r="B295" s="179"/>
      <c r="C295" s="180"/>
      <c r="D295" s="180"/>
      <c r="E295" s="181"/>
      <c r="F295" s="181"/>
      <c r="G295" s="181"/>
      <c r="H295" s="181"/>
      <c r="I295" s="130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K295" s="184"/>
    </row>
    <row r="296" spans="1:37" s="107" customFormat="1" ht="12.75">
      <c r="A296" s="178"/>
      <c r="B296" s="179"/>
      <c r="C296" s="180"/>
      <c r="D296" s="180"/>
      <c r="E296" s="181"/>
      <c r="F296" s="181"/>
      <c r="G296" s="181"/>
      <c r="H296" s="181"/>
      <c r="I296" s="130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K296" s="184"/>
    </row>
    <row r="297" spans="1:37" s="107" customFormat="1" ht="12.75">
      <c r="A297" s="178"/>
      <c r="B297" s="179"/>
      <c r="C297" s="180"/>
      <c r="D297" s="180"/>
      <c r="E297" s="181"/>
      <c r="F297" s="181"/>
      <c r="G297" s="181"/>
      <c r="H297" s="181"/>
      <c r="I297" s="130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K297" s="184"/>
    </row>
    <row r="298" spans="1:37" s="107" customFormat="1" ht="12.75">
      <c r="A298" s="178"/>
      <c r="B298" s="179"/>
      <c r="C298" s="180"/>
      <c r="D298" s="180"/>
      <c r="E298" s="181"/>
      <c r="F298" s="181"/>
      <c r="G298" s="181"/>
      <c r="H298" s="181"/>
      <c r="I298" s="130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K298" s="184"/>
    </row>
    <row r="299" spans="1:37" s="107" customFormat="1" ht="12.75">
      <c r="A299" s="178"/>
      <c r="B299" s="179"/>
      <c r="C299" s="180"/>
      <c r="D299" s="180"/>
      <c r="E299" s="181"/>
      <c r="F299" s="181"/>
      <c r="G299" s="181"/>
      <c r="H299" s="181"/>
      <c r="I299" s="130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K299" s="184"/>
    </row>
    <row r="300" spans="1:37" s="107" customFormat="1" ht="12.75">
      <c r="A300" s="178"/>
      <c r="B300" s="179"/>
      <c r="C300" s="180"/>
      <c r="D300" s="180"/>
      <c r="E300" s="181"/>
      <c r="F300" s="181"/>
      <c r="G300" s="181"/>
      <c r="H300" s="181"/>
      <c r="I300" s="130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K300" s="184"/>
    </row>
    <row r="301" spans="1:37" s="107" customFormat="1" ht="12.75">
      <c r="A301" s="178"/>
      <c r="B301" s="179"/>
      <c r="C301" s="180"/>
      <c r="D301" s="180"/>
      <c r="E301" s="181"/>
      <c r="F301" s="181"/>
      <c r="G301" s="181"/>
      <c r="H301" s="181"/>
      <c r="I301" s="130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K301" s="184"/>
    </row>
    <row r="302" spans="1:37" s="107" customFormat="1" ht="12.75">
      <c r="A302" s="178"/>
      <c r="B302" s="179"/>
      <c r="C302" s="180"/>
      <c r="D302" s="180"/>
      <c r="E302" s="181"/>
      <c r="F302" s="181"/>
      <c r="G302" s="181"/>
      <c r="H302" s="181"/>
      <c r="I302" s="130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K302" s="184"/>
    </row>
    <row r="303" spans="1:37" s="107" customFormat="1" ht="12.75">
      <c r="A303" s="178"/>
      <c r="B303" s="179"/>
      <c r="C303" s="180"/>
      <c r="D303" s="180"/>
      <c r="E303" s="181"/>
      <c r="F303" s="181"/>
      <c r="G303" s="181"/>
      <c r="H303" s="181"/>
      <c r="I303" s="130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K303" s="184"/>
    </row>
    <row r="304" spans="1:37" s="107" customFormat="1" ht="12.75">
      <c r="A304" s="178"/>
      <c r="B304" s="179"/>
      <c r="C304" s="180"/>
      <c r="D304" s="180"/>
      <c r="E304" s="181"/>
      <c r="F304" s="181"/>
      <c r="G304" s="181"/>
      <c r="H304" s="181"/>
      <c r="I304" s="130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K304" s="184"/>
    </row>
    <row r="305" spans="1:37" s="107" customFormat="1" ht="12.75">
      <c r="A305" s="178"/>
      <c r="B305" s="179"/>
      <c r="C305" s="180"/>
      <c r="D305" s="180"/>
      <c r="E305" s="181"/>
      <c r="F305" s="181"/>
      <c r="G305" s="181"/>
      <c r="H305" s="181"/>
      <c r="I305" s="130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  <c r="Z305" s="183"/>
      <c r="AA305" s="183"/>
      <c r="AB305" s="183"/>
      <c r="AC305" s="183"/>
      <c r="AD305" s="183"/>
      <c r="AE305" s="183"/>
      <c r="AF305" s="183"/>
      <c r="AG305" s="183"/>
      <c r="AH305" s="183"/>
      <c r="AK305" s="184"/>
    </row>
    <row r="306" spans="1:37" s="107" customFormat="1" ht="12.75">
      <c r="A306" s="178"/>
      <c r="B306" s="179"/>
      <c r="C306" s="180"/>
      <c r="D306" s="180"/>
      <c r="E306" s="181"/>
      <c r="F306" s="181"/>
      <c r="G306" s="181"/>
      <c r="H306" s="181"/>
      <c r="I306" s="130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  <c r="Y306" s="183"/>
      <c r="Z306" s="183"/>
      <c r="AA306" s="183"/>
      <c r="AB306" s="183"/>
      <c r="AC306" s="183"/>
      <c r="AD306" s="183"/>
      <c r="AE306" s="183"/>
      <c r="AF306" s="183"/>
      <c r="AG306" s="183"/>
      <c r="AH306" s="183"/>
      <c r="AK306" s="184"/>
    </row>
    <row r="307" spans="1:37" s="107" customFormat="1" ht="12.75">
      <c r="A307" s="178"/>
      <c r="B307" s="179"/>
      <c r="C307" s="180"/>
      <c r="D307" s="180"/>
      <c r="E307" s="181"/>
      <c r="F307" s="181"/>
      <c r="G307" s="181"/>
      <c r="H307" s="181"/>
      <c r="I307" s="130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  <c r="Z307" s="183"/>
      <c r="AA307" s="183"/>
      <c r="AB307" s="183"/>
      <c r="AC307" s="183"/>
      <c r="AD307" s="183"/>
      <c r="AE307" s="183"/>
      <c r="AF307" s="183"/>
      <c r="AG307" s="183"/>
      <c r="AH307" s="183"/>
      <c r="AK307" s="184"/>
    </row>
    <row r="308" spans="1:37" s="107" customFormat="1" ht="12.75">
      <c r="A308" s="178"/>
      <c r="B308" s="179"/>
      <c r="C308" s="180"/>
      <c r="D308" s="180"/>
      <c r="E308" s="181"/>
      <c r="F308" s="181"/>
      <c r="G308" s="181"/>
      <c r="H308" s="181"/>
      <c r="I308" s="130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3"/>
      <c r="AA308" s="183"/>
      <c r="AB308" s="183"/>
      <c r="AC308" s="183"/>
      <c r="AD308" s="183"/>
      <c r="AE308" s="183"/>
      <c r="AF308" s="183"/>
      <c r="AG308" s="183"/>
      <c r="AH308" s="183"/>
      <c r="AK308" s="184"/>
    </row>
    <row r="309" spans="1:37" s="107" customFormat="1" ht="12.75">
      <c r="A309" s="178"/>
      <c r="B309" s="179"/>
      <c r="C309" s="180"/>
      <c r="D309" s="180"/>
      <c r="E309" s="181"/>
      <c r="F309" s="181"/>
      <c r="G309" s="181"/>
      <c r="H309" s="181"/>
      <c r="I309" s="130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3"/>
      <c r="AA309" s="183"/>
      <c r="AB309" s="183"/>
      <c r="AC309" s="183"/>
      <c r="AD309" s="183"/>
      <c r="AE309" s="183"/>
      <c r="AF309" s="183"/>
      <c r="AG309" s="183"/>
      <c r="AH309" s="183"/>
      <c r="AK309" s="184"/>
    </row>
    <row r="310" spans="1:37" s="107" customFormat="1" ht="12.75">
      <c r="A310" s="178"/>
      <c r="B310" s="179"/>
      <c r="C310" s="180"/>
      <c r="D310" s="180"/>
      <c r="E310" s="181"/>
      <c r="F310" s="181"/>
      <c r="G310" s="181"/>
      <c r="H310" s="181"/>
      <c r="I310" s="130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3"/>
      <c r="AA310" s="183"/>
      <c r="AB310" s="183"/>
      <c r="AC310" s="183"/>
      <c r="AD310" s="183"/>
      <c r="AE310" s="183"/>
      <c r="AF310" s="183"/>
      <c r="AG310" s="183"/>
      <c r="AH310" s="183"/>
      <c r="AK310" s="184"/>
    </row>
    <row r="311" spans="1:37" s="107" customFormat="1" ht="12.75">
      <c r="A311" s="178"/>
      <c r="B311" s="179"/>
      <c r="C311" s="180"/>
      <c r="D311" s="180"/>
      <c r="E311" s="181"/>
      <c r="F311" s="181"/>
      <c r="G311" s="181"/>
      <c r="H311" s="181"/>
      <c r="I311" s="130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3"/>
      <c r="Z311" s="183"/>
      <c r="AA311" s="183"/>
      <c r="AB311" s="183"/>
      <c r="AC311" s="183"/>
      <c r="AD311" s="183"/>
      <c r="AE311" s="183"/>
      <c r="AF311" s="183"/>
      <c r="AG311" s="183"/>
      <c r="AH311" s="183"/>
      <c r="AK311" s="184"/>
    </row>
    <row r="312" spans="1:37" s="107" customFormat="1" ht="12.75">
      <c r="A312" s="178"/>
      <c r="B312" s="179"/>
      <c r="C312" s="180"/>
      <c r="D312" s="180"/>
      <c r="E312" s="181"/>
      <c r="F312" s="181"/>
      <c r="G312" s="181"/>
      <c r="H312" s="181"/>
      <c r="I312" s="130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  <c r="AD312" s="183"/>
      <c r="AE312" s="183"/>
      <c r="AF312" s="183"/>
      <c r="AG312" s="183"/>
      <c r="AH312" s="183"/>
      <c r="AK312" s="184"/>
    </row>
    <row r="313" spans="1:37" s="107" customFormat="1" ht="12.75">
      <c r="A313" s="178"/>
      <c r="B313" s="179"/>
      <c r="C313" s="180"/>
      <c r="D313" s="180"/>
      <c r="E313" s="181"/>
      <c r="F313" s="181"/>
      <c r="G313" s="181"/>
      <c r="H313" s="181"/>
      <c r="I313" s="130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  <c r="AA313" s="183"/>
      <c r="AB313" s="183"/>
      <c r="AC313" s="183"/>
      <c r="AD313" s="183"/>
      <c r="AE313" s="183"/>
      <c r="AF313" s="183"/>
      <c r="AG313" s="183"/>
      <c r="AH313" s="183"/>
      <c r="AK313" s="184"/>
    </row>
    <row r="314" spans="1:37" s="107" customFormat="1" ht="12.75">
      <c r="A314" s="178"/>
      <c r="B314" s="179"/>
      <c r="C314" s="180"/>
      <c r="D314" s="180"/>
      <c r="E314" s="181"/>
      <c r="F314" s="181"/>
      <c r="G314" s="181"/>
      <c r="H314" s="181"/>
      <c r="I314" s="130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  <c r="AD314" s="183"/>
      <c r="AE314" s="183"/>
      <c r="AF314" s="183"/>
      <c r="AG314" s="183"/>
      <c r="AH314" s="183"/>
      <c r="AK314" s="184"/>
    </row>
    <row r="315" spans="1:37" s="107" customFormat="1" ht="12.75">
      <c r="A315" s="178"/>
      <c r="B315" s="179"/>
      <c r="C315" s="180"/>
      <c r="D315" s="180"/>
      <c r="E315" s="181"/>
      <c r="F315" s="181"/>
      <c r="G315" s="181"/>
      <c r="H315" s="181"/>
      <c r="I315" s="130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K315" s="184"/>
    </row>
    <row r="316" spans="1:37" s="107" customFormat="1" ht="12.75">
      <c r="A316" s="178"/>
      <c r="B316" s="179"/>
      <c r="C316" s="180"/>
      <c r="D316" s="180"/>
      <c r="E316" s="181"/>
      <c r="F316" s="181"/>
      <c r="G316" s="181"/>
      <c r="H316" s="181"/>
      <c r="I316" s="130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K316" s="184"/>
    </row>
    <row r="317" spans="1:37" s="107" customFormat="1" ht="12.75">
      <c r="A317" s="178"/>
      <c r="B317" s="179"/>
      <c r="C317" s="180"/>
      <c r="D317" s="180"/>
      <c r="E317" s="181"/>
      <c r="F317" s="181"/>
      <c r="G317" s="181"/>
      <c r="H317" s="181"/>
      <c r="I317" s="130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K317" s="184"/>
    </row>
    <row r="318" spans="1:37" s="107" customFormat="1" ht="12.75">
      <c r="A318" s="178"/>
      <c r="B318" s="179"/>
      <c r="C318" s="180"/>
      <c r="D318" s="180"/>
      <c r="E318" s="181"/>
      <c r="F318" s="181"/>
      <c r="G318" s="181"/>
      <c r="H318" s="181"/>
      <c r="I318" s="130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K318" s="184"/>
    </row>
    <row r="319" spans="1:37" s="107" customFormat="1" ht="12.75">
      <c r="A319" s="178"/>
      <c r="B319" s="179"/>
      <c r="C319" s="180"/>
      <c r="D319" s="180"/>
      <c r="E319" s="181"/>
      <c r="F319" s="181"/>
      <c r="G319" s="181"/>
      <c r="H319" s="181"/>
      <c r="I319" s="130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  <c r="AD319" s="183"/>
      <c r="AE319" s="183"/>
      <c r="AF319" s="183"/>
      <c r="AG319" s="183"/>
      <c r="AH319" s="183"/>
      <c r="AK319" s="184"/>
    </row>
    <row r="320" spans="1:37" s="107" customFormat="1" ht="12.75">
      <c r="A320" s="178"/>
      <c r="B320" s="179"/>
      <c r="C320" s="180"/>
      <c r="D320" s="180"/>
      <c r="E320" s="181"/>
      <c r="F320" s="181"/>
      <c r="G320" s="181"/>
      <c r="H320" s="181"/>
      <c r="I320" s="130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K320" s="184"/>
    </row>
    <row r="321" spans="1:37" s="107" customFormat="1" ht="12.75">
      <c r="A321" s="178"/>
      <c r="B321" s="179"/>
      <c r="C321" s="180"/>
      <c r="D321" s="180"/>
      <c r="E321" s="181"/>
      <c r="F321" s="181"/>
      <c r="G321" s="181"/>
      <c r="H321" s="181"/>
      <c r="I321" s="130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183"/>
      <c r="AD321" s="183"/>
      <c r="AE321" s="183"/>
      <c r="AF321" s="183"/>
      <c r="AG321" s="183"/>
      <c r="AH321" s="183"/>
      <c r="AK321" s="184"/>
    </row>
    <row r="322" spans="1:37" s="107" customFormat="1" ht="12.75">
      <c r="A322" s="178"/>
      <c r="B322" s="179"/>
      <c r="C322" s="180"/>
      <c r="D322" s="180"/>
      <c r="E322" s="181"/>
      <c r="F322" s="181"/>
      <c r="G322" s="181"/>
      <c r="H322" s="181"/>
      <c r="I322" s="130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  <c r="AD322" s="183"/>
      <c r="AE322" s="183"/>
      <c r="AF322" s="183"/>
      <c r="AG322" s="183"/>
      <c r="AH322" s="183"/>
      <c r="AK322" s="184"/>
    </row>
    <row r="323" spans="1:37" s="107" customFormat="1" ht="12.75">
      <c r="A323" s="178"/>
      <c r="B323" s="179"/>
      <c r="C323" s="180"/>
      <c r="D323" s="180"/>
      <c r="E323" s="181"/>
      <c r="F323" s="181"/>
      <c r="G323" s="181"/>
      <c r="H323" s="181"/>
      <c r="I323" s="130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3"/>
      <c r="W323" s="183"/>
      <c r="X323" s="183"/>
      <c r="Y323" s="183"/>
      <c r="Z323" s="183"/>
      <c r="AA323" s="183"/>
      <c r="AB323" s="183"/>
      <c r="AC323" s="183"/>
      <c r="AD323" s="183"/>
      <c r="AE323" s="183"/>
      <c r="AF323" s="183"/>
      <c r="AG323" s="183"/>
      <c r="AH323" s="183"/>
      <c r="AK323" s="184"/>
    </row>
    <row r="324" spans="1:37" s="107" customFormat="1" ht="12.75">
      <c r="A324" s="178"/>
      <c r="B324" s="179"/>
      <c r="C324" s="180"/>
      <c r="D324" s="180"/>
      <c r="E324" s="181"/>
      <c r="F324" s="181"/>
      <c r="G324" s="181"/>
      <c r="H324" s="181"/>
      <c r="I324" s="130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  <c r="Z324" s="183"/>
      <c r="AA324" s="183"/>
      <c r="AB324" s="183"/>
      <c r="AC324" s="183"/>
      <c r="AD324" s="183"/>
      <c r="AE324" s="183"/>
      <c r="AF324" s="183"/>
      <c r="AG324" s="183"/>
      <c r="AH324" s="183"/>
      <c r="AK324" s="184"/>
    </row>
    <row r="325" spans="1:37" s="107" customFormat="1" ht="12.75">
      <c r="A325" s="178"/>
      <c r="B325" s="179"/>
      <c r="C325" s="180"/>
      <c r="D325" s="180"/>
      <c r="E325" s="181"/>
      <c r="F325" s="181"/>
      <c r="G325" s="181"/>
      <c r="H325" s="181"/>
      <c r="I325" s="130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3"/>
      <c r="W325" s="183"/>
      <c r="X325" s="183"/>
      <c r="Y325" s="183"/>
      <c r="Z325" s="183"/>
      <c r="AA325" s="183"/>
      <c r="AB325" s="183"/>
      <c r="AC325" s="183"/>
      <c r="AD325" s="183"/>
      <c r="AE325" s="183"/>
      <c r="AF325" s="183"/>
      <c r="AG325" s="183"/>
      <c r="AH325" s="183"/>
      <c r="AK325" s="184"/>
    </row>
    <row r="326" spans="1:37" s="107" customFormat="1" ht="12.75">
      <c r="A326" s="178"/>
      <c r="B326" s="179"/>
      <c r="C326" s="180"/>
      <c r="D326" s="180"/>
      <c r="E326" s="181"/>
      <c r="F326" s="181"/>
      <c r="G326" s="181"/>
      <c r="H326" s="181"/>
      <c r="I326" s="130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K326" s="184"/>
    </row>
    <row r="327" spans="1:37" s="107" customFormat="1" ht="12.75">
      <c r="A327" s="178"/>
      <c r="B327" s="179"/>
      <c r="C327" s="180"/>
      <c r="D327" s="180"/>
      <c r="E327" s="181"/>
      <c r="F327" s="181"/>
      <c r="G327" s="181"/>
      <c r="H327" s="181"/>
      <c r="I327" s="130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  <c r="AA327" s="183"/>
      <c r="AB327" s="183"/>
      <c r="AC327" s="183"/>
      <c r="AD327" s="183"/>
      <c r="AE327" s="183"/>
      <c r="AF327" s="183"/>
      <c r="AG327" s="183"/>
      <c r="AH327" s="183"/>
      <c r="AK327" s="184"/>
    </row>
    <row r="328" spans="1:37" s="107" customFormat="1" ht="12.75">
      <c r="A328" s="178"/>
      <c r="B328" s="179"/>
      <c r="C328" s="180"/>
      <c r="D328" s="180"/>
      <c r="E328" s="181"/>
      <c r="F328" s="181"/>
      <c r="G328" s="181"/>
      <c r="H328" s="181"/>
      <c r="I328" s="130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  <c r="Z328" s="183"/>
      <c r="AA328" s="183"/>
      <c r="AB328" s="183"/>
      <c r="AC328" s="183"/>
      <c r="AD328" s="183"/>
      <c r="AE328" s="183"/>
      <c r="AF328" s="183"/>
      <c r="AG328" s="183"/>
      <c r="AH328" s="183"/>
      <c r="AK328" s="184"/>
    </row>
    <row r="329" spans="1:37" s="107" customFormat="1" ht="12.75">
      <c r="A329" s="178"/>
      <c r="B329" s="179"/>
      <c r="C329" s="180"/>
      <c r="D329" s="180"/>
      <c r="E329" s="181"/>
      <c r="F329" s="181"/>
      <c r="G329" s="181"/>
      <c r="H329" s="181"/>
      <c r="I329" s="130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  <c r="Z329" s="183"/>
      <c r="AA329" s="183"/>
      <c r="AB329" s="183"/>
      <c r="AC329" s="183"/>
      <c r="AD329" s="183"/>
      <c r="AE329" s="183"/>
      <c r="AF329" s="183"/>
      <c r="AG329" s="183"/>
      <c r="AH329" s="183"/>
      <c r="AK329" s="184"/>
    </row>
    <row r="330" spans="1:37" s="107" customFormat="1" ht="12.75">
      <c r="A330" s="178"/>
      <c r="B330" s="179"/>
      <c r="C330" s="180"/>
      <c r="D330" s="180"/>
      <c r="E330" s="181"/>
      <c r="F330" s="181"/>
      <c r="G330" s="181"/>
      <c r="H330" s="181"/>
      <c r="I330" s="130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3"/>
      <c r="AA330" s="183"/>
      <c r="AB330" s="183"/>
      <c r="AC330" s="183"/>
      <c r="AD330" s="183"/>
      <c r="AE330" s="183"/>
      <c r="AF330" s="183"/>
      <c r="AG330" s="183"/>
      <c r="AH330" s="183"/>
      <c r="AK330" s="184"/>
    </row>
    <row r="331" spans="1:37" s="107" customFormat="1" ht="12.75">
      <c r="A331" s="178"/>
      <c r="B331" s="179"/>
      <c r="C331" s="180"/>
      <c r="D331" s="180"/>
      <c r="E331" s="181"/>
      <c r="F331" s="181"/>
      <c r="G331" s="181"/>
      <c r="H331" s="181"/>
      <c r="I331" s="130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  <c r="Z331" s="183"/>
      <c r="AA331" s="183"/>
      <c r="AB331" s="183"/>
      <c r="AC331" s="183"/>
      <c r="AD331" s="183"/>
      <c r="AE331" s="183"/>
      <c r="AF331" s="183"/>
      <c r="AG331" s="183"/>
      <c r="AH331" s="183"/>
      <c r="AK331" s="184"/>
    </row>
    <row r="332" spans="1:37" s="107" customFormat="1" ht="12.75">
      <c r="A332" s="178"/>
      <c r="B332" s="179"/>
      <c r="C332" s="180"/>
      <c r="D332" s="180"/>
      <c r="E332" s="181"/>
      <c r="F332" s="181"/>
      <c r="G332" s="181"/>
      <c r="H332" s="181"/>
      <c r="I332" s="130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3"/>
      <c r="Z332" s="183"/>
      <c r="AA332" s="183"/>
      <c r="AB332" s="183"/>
      <c r="AC332" s="183"/>
      <c r="AD332" s="183"/>
      <c r="AE332" s="183"/>
      <c r="AF332" s="183"/>
      <c r="AG332" s="183"/>
      <c r="AH332" s="183"/>
      <c r="AK332" s="184"/>
    </row>
    <row r="333" spans="1:37" s="107" customFormat="1" ht="12.75">
      <c r="A333" s="178"/>
      <c r="B333" s="179"/>
      <c r="C333" s="180"/>
      <c r="D333" s="180"/>
      <c r="E333" s="181"/>
      <c r="F333" s="181"/>
      <c r="G333" s="181"/>
      <c r="H333" s="181"/>
      <c r="I333" s="130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  <c r="Z333" s="183"/>
      <c r="AA333" s="183"/>
      <c r="AB333" s="183"/>
      <c r="AC333" s="183"/>
      <c r="AD333" s="183"/>
      <c r="AE333" s="183"/>
      <c r="AF333" s="183"/>
      <c r="AG333" s="183"/>
      <c r="AH333" s="183"/>
      <c r="AK333" s="184"/>
    </row>
    <row r="334" spans="1:37" s="107" customFormat="1" ht="12.75">
      <c r="A334" s="178"/>
      <c r="B334" s="179"/>
      <c r="C334" s="180"/>
      <c r="D334" s="180"/>
      <c r="E334" s="181"/>
      <c r="F334" s="181"/>
      <c r="G334" s="181"/>
      <c r="H334" s="181"/>
      <c r="I334" s="130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  <c r="Z334" s="183"/>
      <c r="AA334" s="183"/>
      <c r="AB334" s="183"/>
      <c r="AC334" s="183"/>
      <c r="AD334" s="183"/>
      <c r="AE334" s="183"/>
      <c r="AF334" s="183"/>
      <c r="AG334" s="183"/>
      <c r="AH334" s="183"/>
      <c r="AK334" s="184"/>
    </row>
    <row r="335" spans="1:37" s="107" customFormat="1" ht="12.75">
      <c r="A335" s="178"/>
      <c r="B335" s="179"/>
      <c r="C335" s="180"/>
      <c r="D335" s="180"/>
      <c r="E335" s="181"/>
      <c r="F335" s="181"/>
      <c r="G335" s="181"/>
      <c r="H335" s="181"/>
      <c r="I335" s="130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  <c r="W335" s="183"/>
      <c r="X335" s="183"/>
      <c r="Y335" s="183"/>
      <c r="Z335" s="183"/>
      <c r="AA335" s="183"/>
      <c r="AB335" s="183"/>
      <c r="AC335" s="183"/>
      <c r="AD335" s="183"/>
      <c r="AE335" s="183"/>
      <c r="AF335" s="183"/>
      <c r="AG335" s="183"/>
      <c r="AH335" s="183"/>
      <c r="AK335" s="184"/>
    </row>
    <row r="336" spans="1:37" s="107" customFormat="1" ht="12.75">
      <c r="A336" s="178"/>
      <c r="B336" s="179"/>
      <c r="C336" s="180"/>
      <c r="D336" s="180"/>
      <c r="E336" s="181"/>
      <c r="F336" s="181"/>
      <c r="G336" s="181"/>
      <c r="H336" s="181"/>
      <c r="I336" s="130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  <c r="Z336" s="183"/>
      <c r="AA336" s="183"/>
      <c r="AB336" s="183"/>
      <c r="AC336" s="183"/>
      <c r="AD336" s="183"/>
      <c r="AE336" s="183"/>
      <c r="AF336" s="183"/>
      <c r="AG336" s="183"/>
      <c r="AH336" s="183"/>
      <c r="AK336" s="184"/>
    </row>
    <row r="337" spans="1:37" s="107" customFormat="1" ht="12.75">
      <c r="A337" s="178"/>
      <c r="B337" s="179"/>
      <c r="C337" s="180"/>
      <c r="D337" s="180"/>
      <c r="E337" s="181"/>
      <c r="F337" s="181"/>
      <c r="G337" s="181"/>
      <c r="H337" s="181"/>
      <c r="I337" s="130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  <c r="Z337" s="183"/>
      <c r="AA337" s="183"/>
      <c r="AB337" s="183"/>
      <c r="AC337" s="183"/>
      <c r="AD337" s="183"/>
      <c r="AE337" s="183"/>
      <c r="AF337" s="183"/>
      <c r="AG337" s="183"/>
      <c r="AH337" s="183"/>
      <c r="AK337" s="184"/>
    </row>
    <row r="338" spans="1:37" s="107" customFormat="1" ht="12.75">
      <c r="A338" s="178"/>
      <c r="B338" s="179"/>
      <c r="C338" s="180"/>
      <c r="D338" s="180"/>
      <c r="E338" s="181"/>
      <c r="F338" s="181"/>
      <c r="G338" s="181"/>
      <c r="H338" s="181"/>
      <c r="I338" s="130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K338" s="184"/>
    </row>
    <row r="339" spans="1:37" s="107" customFormat="1" ht="12.75">
      <c r="A339" s="178"/>
      <c r="B339" s="179"/>
      <c r="C339" s="180"/>
      <c r="D339" s="180"/>
      <c r="E339" s="181"/>
      <c r="F339" s="181"/>
      <c r="G339" s="181"/>
      <c r="H339" s="181"/>
      <c r="I339" s="130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  <c r="Z339" s="183"/>
      <c r="AA339" s="183"/>
      <c r="AB339" s="183"/>
      <c r="AC339" s="183"/>
      <c r="AD339" s="183"/>
      <c r="AE339" s="183"/>
      <c r="AF339" s="183"/>
      <c r="AG339" s="183"/>
      <c r="AH339" s="183"/>
      <c r="AK339" s="184"/>
    </row>
    <row r="340" spans="1:37" s="107" customFormat="1" ht="12.75">
      <c r="A340" s="178"/>
      <c r="B340" s="179"/>
      <c r="C340" s="180"/>
      <c r="D340" s="180"/>
      <c r="E340" s="181"/>
      <c r="F340" s="181"/>
      <c r="G340" s="181"/>
      <c r="H340" s="181"/>
      <c r="I340" s="130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  <c r="Z340" s="183"/>
      <c r="AA340" s="183"/>
      <c r="AB340" s="183"/>
      <c r="AC340" s="183"/>
      <c r="AD340" s="183"/>
      <c r="AE340" s="183"/>
      <c r="AF340" s="183"/>
      <c r="AG340" s="183"/>
      <c r="AH340" s="183"/>
      <c r="AK340" s="184"/>
    </row>
    <row r="341" spans="1:37" s="107" customFormat="1" ht="12.75">
      <c r="A341" s="178"/>
      <c r="B341" s="179"/>
      <c r="C341" s="180"/>
      <c r="D341" s="180"/>
      <c r="E341" s="181"/>
      <c r="F341" s="181"/>
      <c r="G341" s="181"/>
      <c r="H341" s="181"/>
      <c r="I341" s="130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  <c r="Z341" s="183"/>
      <c r="AA341" s="183"/>
      <c r="AB341" s="183"/>
      <c r="AC341" s="183"/>
      <c r="AD341" s="183"/>
      <c r="AE341" s="183"/>
      <c r="AF341" s="183"/>
      <c r="AG341" s="183"/>
      <c r="AH341" s="183"/>
      <c r="AK341" s="184"/>
    </row>
    <row r="342" spans="1:37" s="107" customFormat="1" ht="12.75">
      <c r="A342" s="178"/>
      <c r="B342" s="179"/>
      <c r="C342" s="180"/>
      <c r="D342" s="180"/>
      <c r="E342" s="181"/>
      <c r="F342" s="181"/>
      <c r="G342" s="181"/>
      <c r="H342" s="181"/>
      <c r="I342" s="130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  <c r="Z342" s="183"/>
      <c r="AA342" s="183"/>
      <c r="AB342" s="183"/>
      <c r="AC342" s="183"/>
      <c r="AD342" s="183"/>
      <c r="AE342" s="183"/>
      <c r="AF342" s="183"/>
      <c r="AG342" s="183"/>
      <c r="AH342" s="183"/>
      <c r="AK342" s="184"/>
    </row>
    <row r="343" spans="1:37" s="107" customFormat="1" ht="12.75">
      <c r="A343" s="178"/>
      <c r="B343" s="179"/>
      <c r="C343" s="180"/>
      <c r="D343" s="180"/>
      <c r="E343" s="181"/>
      <c r="F343" s="181"/>
      <c r="G343" s="181"/>
      <c r="H343" s="181"/>
      <c r="I343" s="130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  <c r="Z343" s="183"/>
      <c r="AA343" s="183"/>
      <c r="AB343" s="183"/>
      <c r="AC343" s="183"/>
      <c r="AD343" s="183"/>
      <c r="AE343" s="183"/>
      <c r="AF343" s="183"/>
      <c r="AG343" s="183"/>
      <c r="AH343" s="183"/>
      <c r="AK343" s="184"/>
    </row>
    <row r="344" spans="1:37" s="107" customFormat="1" ht="12.75">
      <c r="A344" s="178"/>
      <c r="B344" s="179"/>
      <c r="C344" s="180"/>
      <c r="D344" s="180"/>
      <c r="E344" s="181"/>
      <c r="F344" s="181"/>
      <c r="G344" s="181"/>
      <c r="H344" s="181"/>
      <c r="I344" s="130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3"/>
      <c r="W344" s="183"/>
      <c r="X344" s="183"/>
      <c r="Y344" s="183"/>
      <c r="Z344" s="183"/>
      <c r="AA344" s="183"/>
      <c r="AB344" s="183"/>
      <c r="AC344" s="183"/>
      <c r="AD344" s="183"/>
      <c r="AE344" s="183"/>
      <c r="AF344" s="183"/>
      <c r="AG344" s="183"/>
      <c r="AH344" s="183"/>
      <c r="AK344" s="184"/>
    </row>
    <row r="345" spans="1:37" s="107" customFormat="1" ht="12.75">
      <c r="A345" s="178"/>
      <c r="B345" s="179"/>
      <c r="C345" s="180"/>
      <c r="D345" s="180"/>
      <c r="E345" s="181"/>
      <c r="F345" s="181"/>
      <c r="G345" s="181"/>
      <c r="H345" s="181"/>
      <c r="I345" s="130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  <c r="W345" s="183"/>
      <c r="X345" s="183"/>
      <c r="Y345" s="183"/>
      <c r="Z345" s="183"/>
      <c r="AA345" s="183"/>
      <c r="AB345" s="183"/>
      <c r="AC345" s="183"/>
      <c r="AD345" s="183"/>
      <c r="AE345" s="183"/>
      <c r="AF345" s="183"/>
      <c r="AG345" s="183"/>
      <c r="AH345" s="183"/>
      <c r="AK345" s="184"/>
    </row>
    <row r="346" spans="1:37" s="107" customFormat="1" ht="12.75">
      <c r="A346" s="178"/>
      <c r="B346" s="179"/>
      <c r="C346" s="180"/>
      <c r="D346" s="180"/>
      <c r="E346" s="181"/>
      <c r="F346" s="181"/>
      <c r="G346" s="181"/>
      <c r="H346" s="181"/>
      <c r="I346" s="130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  <c r="AA346" s="183"/>
      <c r="AB346" s="183"/>
      <c r="AC346" s="183"/>
      <c r="AD346" s="183"/>
      <c r="AE346" s="183"/>
      <c r="AF346" s="183"/>
      <c r="AG346" s="183"/>
      <c r="AH346" s="183"/>
      <c r="AK346" s="184"/>
    </row>
    <row r="347" spans="1:37" s="107" customFormat="1" ht="12.75">
      <c r="A347" s="178"/>
      <c r="B347" s="179"/>
      <c r="C347" s="180"/>
      <c r="D347" s="180"/>
      <c r="E347" s="181"/>
      <c r="F347" s="181"/>
      <c r="G347" s="181"/>
      <c r="H347" s="181"/>
      <c r="I347" s="130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  <c r="Z347" s="183"/>
      <c r="AA347" s="183"/>
      <c r="AB347" s="183"/>
      <c r="AC347" s="183"/>
      <c r="AD347" s="183"/>
      <c r="AE347" s="183"/>
      <c r="AF347" s="183"/>
      <c r="AG347" s="183"/>
      <c r="AH347" s="183"/>
      <c r="AK347" s="184"/>
    </row>
    <row r="348" spans="1:37" s="107" customFormat="1" ht="12.75">
      <c r="A348" s="178"/>
      <c r="B348" s="179"/>
      <c r="C348" s="180"/>
      <c r="D348" s="180"/>
      <c r="E348" s="181"/>
      <c r="F348" s="181"/>
      <c r="G348" s="181"/>
      <c r="H348" s="181"/>
      <c r="I348" s="130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  <c r="AA348" s="183"/>
      <c r="AB348" s="183"/>
      <c r="AC348" s="183"/>
      <c r="AD348" s="183"/>
      <c r="AE348" s="183"/>
      <c r="AF348" s="183"/>
      <c r="AG348" s="183"/>
      <c r="AH348" s="183"/>
      <c r="AK348" s="184"/>
    </row>
    <row r="349" spans="1:37" s="107" customFormat="1" ht="12.75">
      <c r="A349" s="178"/>
      <c r="B349" s="179"/>
      <c r="C349" s="180"/>
      <c r="D349" s="180"/>
      <c r="E349" s="181"/>
      <c r="F349" s="181"/>
      <c r="G349" s="181"/>
      <c r="H349" s="181"/>
      <c r="I349" s="130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  <c r="Z349" s="183"/>
      <c r="AA349" s="183"/>
      <c r="AB349" s="183"/>
      <c r="AC349" s="183"/>
      <c r="AD349" s="183"/>
      <c r="AE349" s="183"/>
      <c r="AF349" s="183"/>
      <c r="AG349" s="183"/>
      <c r="AH349" s="183"/>
      <c r="AK349" s="184"/>
    </row>
    <row r="350" spans="1:37" s="107" customFormat="1" ht="12.75">
      <c r="A350" s="178"/>
      <c r="B350" s="179"/>
      <c r="C350" s="180"/>
      <c r="D350" s="180"/>
      <c r="E350" s="181"/>
      <c r="F350" s="181"/>
      <c r="G350" s="181"/>
      <c r="H350" s="181"/>
      <c r="I350" s="130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  <c r="Z350" s="183"/>
      <c r="AA350" s="183"/>
      <c r="AB350" s="183"/>
      <c r="AC350" s="183"/>
      <c r="AD350" s="183"/>
      <c r="AE350" s="183"/>
      <c r="AF350" s="183"/>
      <c r="AG350" s="183"/>
      <c r="AH350" s="183"/>
      <c r="AK350" s="184"/>
    </row>
    <row r="351" spans="1:37" s="107" customFormat="1" ht="12.75">
      <c r="A351" s="178"/>
      <c r="B351" s="179"/>
      <c r="C351" s="180"/>
      <c r="D351" s="180"/>
      <c r="E351" s="181"/>
      <c r="F351" s="181"/>
      <c r="G351" s="181"/>
      <c r="H351" s="181"/>
      <c r="I351" s="130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3"/>
      <c r="Z351" s="183"/>
      <c r="AA351" s="183"/>
      <c r="AB351" s="183"/>
      <c r="AC351" s="183"/>
      <c r="AD351" s="183"/>
      <c r="AE351" s="183"/>
      <c r="AF351" s="183"/>
      <c r="AG351" s="183"/>
      <c r="AH351" s="183"/>
      <c r="AK351" s="184"/>
    </row>
    <row r="352" spans="1:37" s="107" customFormat="1" ht="12.75">
      <c r="A352" s="178"/>
      <c r="B352" s="179"/>
      <c r="C352" s="180"/>
      <c r="D352" s="180"/>
      <c r="E352" s="181"/>
      <c r="F352" s="181"/>
      <c r="G352" s="181"/>
      <c r="H352" s="181"/>
      <c r="I352" s="130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3"/>
      <c r="W352" s="183"/>
      <c r="X352" s="183"/>
      <c r="Y352" s="183"/>
      <c r="Z352" s="183"/>
      <c r="AA352" s="183"/>
      <c r="AB352" s="183"/>
      <c r="AC352" s="183"/>
      <c r="AD352" s="183"/>
      <c r="AE352" s="183"/>
      <c r="AF352" s="183"/>
      <c r="AG352" s="183"/>
      <c r="AH352" s="183"/>
      <c r="AK352" s="184"/>
    </row>
    <row r="353" spans="1:37" s="107" customFormat="1" ht="12.75">
      <c r="A353" s="178"/>
      <c r="B353" s="179"/>
      <c r="C353" s="180"/>
      <c r="D353" s="180"/>
      <c r="E353" s="181"/>
      <c r="F353" s="181"/>
      <c r="G353" s="181"/>
      <c r="H353" s="181"/>
      <c r="I353" s="130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  <c r="Z353" s="183"/>
      <c r="AA353" s="183"/>
      <c r="AB353" s="183"/>
      <c r="AC353" s="183"/>
      <c r="AD353" s="183"/>
      <c r="AE353" s="183"/>
      <c r="AF353" s="183"/>
      <c r="AG353" s="183"/>
      <c r="AH353" s="183"/>
      <c r="AK353" s="184"/>
    </row>
    <row r="354" spans="1:37" s="107" customFormat="1" ht="12.75">
      <c r="A354" s="178"/>
      <c r="B354" s="179"/>
      <c r="C354" s="180"/>
      <c r="D354" s="180"/>
      <c r="E354" s="181"/>
      <c r="F354" s="181"/>
      <c r="G354" s="181"/>
      <c r="H354" s="181"/>
      <c r="I354" s="130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3"/>
      <c r="W354" s="183"/>
      <c r="X354" s="183"/>
      <c r="Y354" s="183"/>
      <c r="Z354" s="183"/>
      <c r="AA354" s="183"/>
      <c r="AB354" s="183"/>
      <c r="AC354" s="183"/>
      <c r="AD354" s="183"/>
      <c r="AE354" s="183"/>
      <c r="AF354" s="183"/>
      <c r="AG354" s="183"/>
      <c r="AH354" s="183"/>
      <c r="AK354" s="184"/>
    </row>
    <row r="355" spans="1:37" s="107" customFormat="1" ht="12.75">
      <c r="A355" s="178"/>
      <c r="B355" s="179"/>
      <c r="C355" s="180"/>
      <c r="D355" s="180"/>
      <c r="E355" s="181"/>
      <c r="F355" s="181"/>
      <c r="G355" s="181"/>
      <c r="H355" s="181"/>
      <c r="I355" s="130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3"/>
      <c r="Z355" s="183"/>
      <c r="AA355" s="183"/>
      <c r="AB355" s="183"/>
      <c r="AC355" s="183"/>
      <c r="AD355" s="183"/>
      <c r="AE355" s="183"/>
      <c r="AF355" s="183"/>
      <c r="AG355" s="183"/>
      <c r="AH355" s="183"/>
      <c r="AK355" s="184"/>
    </row>
    <row r="356" spans="1:37" s="107" customFormat="1" ht="12.75">
      <c r="A356" s="178"/>
      <c r="B356" s="179"/>
      <c r="C356" s="180"/>
      <c r="D356" s="180"/>
      <c r="E356" s="181"/>
      <c r="F356" s="181"/>
      <c r="G356" s="181"/>
      <c r="H356" s="181"/>
      <c r="I356" s="130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K356" s="184"/>
    </row>
    <row r="357" spans="1:37" s="107" customFormat="1" ht="12.75">
      <c r="A357" s="178"/>
      <c r="B357" s="179"/>
      <c r="C357" s="180"/>
      <c r="D357" s="180"/>
      <c r="E357" s="181"/>
      <c r="F357" s="181"/>
      <c r="G357" s="181"/>
      <c r="H357" s="181"/>
      <c r="I357" s="130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  <c r="W357" s="183"/>
      <c r="X357" s="183"/>
      <c r="Y357" s="183"/>
      <c r="Z357" s="183"/>
      <c r="AA357" s="183"/>
      <c r="AB357" s="183"/>
      <c r="AC357" s="183"/>
      <c r="AD357" s="183"/>
      <c r="AE357" s="183"/>
      <c r="AF357" s="183"/>
      <c r="AG357" s="183"/>
      <c r="AH357" s="183"/>
      <c r="AK357" s="184"/>
    </row>
    <row r="358" spans="1:37" s="107" customFormat="1" ht="12.75">
      <c r="A358" s="178"/>
      <c r="B358" s="179"/>
      <c r="C358" s="180"/>
      <c r="D358" s="180"/>
      <c r="E358" s="181"/>
      <c r="F358" s="181"/>
      <c r="G358" s="181"/>
      <c r="H358" s="181"/>
      <c r="I358" s="130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3"/>
      <c r="W358" s="183"/>
      <c r="X358" s="183"/>
      <c r="Y358" s="183"/>
      <c r="Z358" s="183"/>
      <c r="AA358" s="183"/>
      <c r="AB358" s="183"/>
      <c r="AC358" s="183"/>
      <c r="AD358" s="183"/>
      <c r="AE358" s="183"/>
      <c r="AF358" s="183"/>
      <c r="AG358" s="183"/>
      <c r="AH358" s="183"/>
      <c r="AK358" s="184"/>
    </row>
    <row r="359" spans="1:37" s="107" customFormat="1" ht="12.75">
      <c r="A359" s="178"/>
      <c r="B359" s="179"/>
      <c r="C359" s="180"/>
      <c r="D359" s="180"/>
      <c r="E359" s="181"/>
      <c r="F359" s="181"/>
      <c r="G359" s="181"/>
      <c r="H359" s="181"/>
      <c r="I359" s="130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3"/>
      <c r="W359" s="183"/>
      <c r="X359" s="183"/>
      <c r="Y359" s="183"/>
      <c r="Z359" s="183"/>
      <c r="AA359" s="183"/>
      <c r="AB359" s="183"/>
      <c r="AC359" s="183"/>
      <c r="AD359" s="183"/>
      <c r="AE359" s="183"/>
      <c r="AF359" s="183"/>
      <c r="AG359" s="183"/>
      <c r="AH359" s="183"/>
      <c r="AK359" s="184"/>
    </row>
    <row r="360" spans="1:37" s="107" customFormat="1" ht="12.75">
      <c r="A360" s="178"/>
      <c r="B360" s="179"/>
      <c r="C360" s="180"/>
      <c r="D360" s="180"/>
      <c r="E360" s="181"/>
      <c r="F360" s="181"/>
      <c r="G360" s="181"/>
      <c r="H360" s="181"/>
      <c r="I360" s="130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  <c r="AA360" s="183"/>
      <c r="AB360" s="183"/>
      <c r="AC360" s="183"/>
      <c r="AD360" s="183"/>
      <c r="AE360" s="183"/>
      <c r="AF360" s="183"/>
      <c r="AG360" s="183"/>
      <c r="AH360" s="183"/>
      <c r="AK360" s="184"/>
    </row>
    <row r="361" spans="1:37" s="107" customFormat="1" ht="12.75">
      <c r="A361" s="178"/>
      <c r="B361" s="179"/>
      <c r="C361" s="180"/>
      <c r="D361" s="180"/>
      <c r="E361" s="181"/>
      <c r="F361" s="181"/>
      <c r="G361" s="181"/>
      <c r="H361" s="181"/>
      <c r="I361" s="130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3"/>
      <c r="W361" s="183"/>
      <c r="X361" s="183"/>
      <c r="Y361" s="183"/>
      <c r="Z361" s="183"/>
      <c r="AA361" s="183"/>
      <c r="AB361" s="183"/>
      <c r="AC361" s="183"/>
      <c r="AD361" s="183"/>
      <c r="AE361" s="183"/>
      <c r="AF361" s="183"/>
      <c r="AG361" s="183"/>
      <c r="AH361" s="183"/>
      <c r="AK361" s="184"/>
    </row>
    <row r="362" spans="1:37" s="107" customFormat="1" ht="12.75">
      <c r="A362" s="178"/>
      <c r="B362" s="179"/>
      <c r="C362" s="180"/>
      <c r="D362" s="180"/>
      <c r="E362" s="181"/>
      <c r="F362" s="181"/>
      <c r="G362" s="181"/>
      <c r="H362" s="181"/>
      <c r="I362" s="130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3"/>
      <c r="W362" s="183"/>
      <c r="X362" s="183"/>
      <c r="Y362" s="183"/>
      <c r="Z362" s="183"/>
      <c r="AA362" s="183"/>
      <c r="AB362" s="183"/>
      <c r="AC362" s="183"/>
      <c r="AD362" s="183"/>
      <c r="AE362" s="183"/>
      <c r="AF362" s="183"/>
      <c r="AG362" s="183"/>
      <c r="AH362" s="183"/>
      <c r="AK362" s="184"/>
    </row>
    <row r="363" spans="1:37" s="107" customFormat="1" ht="12.75">
      <c r="A363" s="178"/>
      <c r="B363" s="179"/>
      <c r="C363" s="180"/>
      <c r="D363" s="180"/>
      <c r="E363" s="181"/>
      <c r="F363" s="181"/>
      <c r="G363" s="181"/>
      <c r="H363" s="181"/>
      <c r="I363" s="130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  <c r="Z363" s="183"/>
      <c r="AA363" s="183"/>
      <c r="AB363" s="183"/>
      <c r="AC363" s="183"/>
      <c r="AD363" s="183"/>
      <c r="AE363" s="183"/>
      <c r="AF363" s="183"/>
      <c r="AG363" s="183"/>
      <c r="AH363" s="183"/>
      <c r="AK363" s="184"/>
    </row>
    <row r="364" spans="1:37" s="107" customFormat="1" ht="12.75">
      <c r="A364" s="178"/>
      <c r="B364" s="179"/>
      <c r="C364" s="180"/>
      <c r="D364" s="180"/>
      <c r="E364" s="181"/>
      <c r="F364" s="181"/>
      <c r="G364" s="181"/>
      <c r="H364" s="181"/>
      <c r="I364" s="130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  <c r="Z364" s="183"/>
      <c r="AA364" s="183"/>
      <c r="AB364" s="183"/>
      <c r="AC364" s="183"/>
      <c r="AD364" s="183"/>
      <c r="AE364" s="183"/>
      <c r="AF364" s="183"/>
      <c r="AG364" s="183"/>
      <c r="AH364" s="183"/>
      <c r="AK364" s="184"/>
    </row>
    <row r="365" spans="1:37" s="107" customFormat="1" ht="12.75">
      <c r="A365" s="178"/>
      <c r="B365" s="179"/>
      <c r="C365" s="180"/>
      <c r="D365" s="180"/>
      <c r="E365" s="181"/>
      <c r="F365" s="181"/>
      <c r="G365" s="181"/>
      <c r="H365" s="181"/>
      <c r="I365" s="130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3"/>
      <c r="W365" s="183"/>
      <c r="X365" s="183"/>
      <c r="Y365" s="183"/>
      <c r="Z365" s="183"/>
      <c r="AA365" s="183"/>
      <c r="AB365" s="183"/>
      <c r="AC365" s="183"/>
      <c r="AD365" s="183"/>
      <c r="AE365" s="183"/>
      <c r="AF365" s="183"/>
      <c r="AG365" s="183"/>
      <c r="AH365" s="183"/>
      <c r="AK365" s="184"/>
    </row>
    <row r="366" spans="1:37" s="107" customFormat="1" ht="12.75">
      <c r="A366" s="178"/>
      <c r="B366" s="179"/>
      <c r="C366" s="180"/>
      <c r="D366" s="180"/>
      <c r="E366" s="181"/>
      <c r="F366" s="181"/>
      <c r="G366" s="181"/>
      <c r="H366" s="181"/>
      <c r="I366" s="130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  <c r="Z366" s="183"/>
      <c r="AA366" s="183"/>
      <c r="AB366" s="183"/>
      <c r="AC366" s="183"/>
      <c r="AD366" s="183"/>
      <c r="AE366" s="183"/>
      <c r="AF366" s="183"/>
      <c r="AG366" s="183"/>
      <c r="AH366" s="183"/>
      <c r="AK366" s="184"/>
    </row>
    <row r="367" spans="1:37" s="107" customFormat="1" ht="12.75">
      <c r="A367" s="178"/>
      <c r="B367" s="179"/>
      <c r="C367" s="180"/>
      <c r="D367" s="180"/>
      <c r="E367" s="181"/>
      <c r="F367" s="181"/>
      <c r="G367" s="181"/>
      <c r="H367" s="181"/>
      <c r="I367" s="130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  <c r="AA367" s="183"/>
      <c r="AB367" s="183"/>
      <c r="AC367" s="183"/>
      <c r="AD367" s="183"/>
      <c r="AE367" s="183"/>
      <c r="AF367" s="183"/>
      <c r="AG367" s="183"/>
      <c r="AH367" s="183"/>
      <c r="AK367" s="184"/>
    </row>
    <row r="368" spans="1:37" s="107" customFormat="1" ht="12.75">
      <c r="A368" s="178"/>
      <c r="B368" s="179"/>
      <c r="C368" s="180"/>
      <c r="D368" s="180"/>
      <c r="E368" s="181"/>
      <c r="F368" s="181"/>
      <c r="G368" s="181"/>
      <c r="H368" s="181"/>
      <c r="I368" s="130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  <c r="W368" s="183"/>
      <c r="X368" s="183"/>
      <c r="Y368" s="183"/>
      <c r="Z368" s="183"/>
      <c r="AA368" s="183"/>
      <c r="AB368" s="183"/>
      <c r="AC368" s="183"/>
      <c r="AD368" s="183"/>
      <c r="AE368" s="183"/>
      <c r="AF368" s="183"/>
      <c r="AG368" s="183"/>
      <c r="AH368" s="183"/>
      <c r="AK368" s="184"/>
    </row>
    <row r="369" spans="1:37" s="107" customFormat="1" ht="12.75">
      <c r="A369" s="178"/>
      <c r="B369" s="179"/>
      <c r="C369" s="180"/>
      <c r="D369" s="180"/>
      <c r="E369" s="181"/>
      <c r="F369" s="181"/>
      <c r="G369" s="181"/>
      <c r="H369" s="181"/>
      <c r="I369" s="130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  <c r="Z369" s="183"/>
      <c r="AA369" s="183"/>
      <c r="AB369" s="183"/>
      <c r="AC369" s="183"/>
      <c r="AD369" s="183"/>
      <c r="AE369" s="183"/>
      <c r="AF369" s="183"/>
      <c r="AG369" s="183"/>
      <c r="AH369" s="183"/>
      <c r="AK369" s="184"/>
    </row>
    <row r="370" spans="1:37" s="107" customFormat="1" ht="12.75">
      <c r="A370" s="178"/>
      <c r="B370" s="179"/>
      <c r="C370" s="180"/>
      <c r="D370" s="180"/>
      <c r="E370" s="181"/>
      <c r="F370" s="181"/>
      <c r="G370" s="181"/>
      <c r="H370" s="181"/>
      <c r="I370" s="130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  <c r="AA370" s="183"/>
      <c r="AB370" s="183"/>
      <c r="AC370" s="183"/>
      <c r="AD370" s="183"/>
      <c r="AE370" s="183"/>
      <c r="AF370" s="183"/>
      <c r="AG370" s="183"/>
      <c r="AH370" s="183"/>
      <c r="AK370" s="184"/>
    </row>
    <row r="371" spans="1:37" s="107" customFormat="1" ht="12.75">
      <c r="A371" s="178"/>
      <c r="B371" s="179"/>
      <c r="C371" s="180"/>
      <c r="D371" s="180"/>
      <c r="E371" s="181"/>
      <c r="F371" s="181"/>
      <c r="G371" s="181"/>
      <c r="H371" s="181"/>
      <c r="I371" s="130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  <c r="Z371" s="183"/>
      <c r="AA371" s="183"/>
      <c r="AB371" s="183"/>
      <c r="AC371" s="183"/>
      <c r="AD371" s="183"/>
      <c r="AE371" s="183"/>
      <c r="AF371" s="183"/>
      <c r="AG371" s="183"/>
      <c r="AH371" s="183"/>
      <c r="AK371" s="184"/>
    </row>
    <row r="372" spans="1:37" s="107" customFormat="1" ht="12.75">
      <c r="A372" s="178"/>
      <c r="B372" s="179"/>
      <c r="C372" s="180"/>
      <c r="D372" s="180"/>
      <c r="E372" s="181"/>
      <c r="F372" s="181"/>
      <c r="G372" s="181"/>
      <c r="H372" s="181"/>
      <c r="I372" s="130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  <c r="AA372" s="183"/>
      <c r="AB372" s="183"/>
      <c r="AC372" s="183"/>
      <c r="AD372" s="183"/>
      <c r="AE372" s="183"/>
      <c r="AF372" s="183"/>
      <c r="AG372" s="183"/>
      <c r="AH372" s="183"/>
      <c r="AK372" s="184"/>
    </row>
    <row r="373" spans="1:37" s="107" customFormat="1" ht="12.75">
      <c r="A373" s="178"/>
      <c r="B373" s="179"/>
      <c r="C373" s="180"/>
      <c r="D373" s="180"/>
      <c r="E373" s="181"/>
      <c r="F373" s="181"/>
      <c r="G373" s="181"/>
      <c r="H373" s="181"/>
      <c r="I373" s="130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83"/>
      <c r="AB373" s="183"/>
      <c r="AC373" s="183"/>
      <c r="AD373" s="183"/>
      <c r="AE373" s="183"/>
      <c r="AF373" s="183"/>
      <c r="AG373" s="183"/>
      <c r="AH373" s="183"/>
      <c r="AK373" s="184"/>
    </row>
    <row r="374" spans="1:37" s="107" customFormat="1" ht="12.75">
      <c r="A374" s="178"/>
      <c r="B374" s="179"/>
      <c r="C374" s="180"/>
      <c r="D374" s="180"/>
      <c r="E374" s="181"/>
      <c r="F374" s="181"/>
      <c r="G374" s="181"/>
      <c r="H374" s="181"/>
      <c r="I374" s="130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K374" s="184"/>
    </row>
    <row r="375" spans="1:37" s="107" customFormat="1" ht="12.75">
      <c r="A375" s="178"/>
      <c r="B375" s="179"/>
      <c r="C375" s="180"/>
      <c r="D375" s="180"/>
      <c r="E375" s="181"/>
      <c r="F375" s="181"/>
      <c r="G375" s="181"/>
      <c r="H375" s="181"/>
      <c r="I375" s="130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  <c r="AA375" s="183"/>
      <c r="AB375" s="183"/>
      <c r="AC375" s="183"/>
      <c r="AD375" s="183"/>
      <c r="AE375" s="183"/>
      <c r="AF375" s="183"/>
      <c r="AG375" s="183"/>
      <c r="AH375" s="183"/>
      <c r="AK375" s="184"/>
    </row>
    <row r="376" spans="1:37" s="107" customFormat="1" ht="12.75">
      <c r="A376" s="178"/>
      <c r="B376" s="179"/>
      <c r="C376" s="180"/>
      <c r="D376" s="180"/>
      <c r="E376" s="181"/>
      <c r="F376" s="181"/>
      <c r="G376" s="181"/>
      <c r="H376" s="181"/>
      <c r="I376" s="130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K376" s="184"/>
    </row>
    <row r="377" spans="1:37" s="107" customFormat="1" ht="12.75">
      <c r="A377" s="178"/>
      <c r="B377" s="179"/>
      <c r="C377" s="180"/>
      <c r="D377" s="180"/>
      <c r="E377" s="181"/>
      <c r="F377" s="181"/>
      <c r="G377" s="181"/>
      <c r="H377" s="181"/>
      <c r="I377" s="130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3"/>
      <c r="AD377" s="183"/>
      <c r="AE377" s="183"/>
      <c r="AF377" s="183"/>
      <c r="AG377" s="183"/>
      <c r="AH377" s="183"/>
      <c r="AK377" s="184"/>
    </row>
    <row r="378" spans="1:37" s="107" customFormat="1" ht="12.75">
      <c r="A378" s="178"/>
      <c r="B378" s="179"/>
      <c r="C378" s="180"/>
      <c r="D378" s="180"/>
      <c r="E378" s="181"/>
      <c r="F378" s="181"/>
      <c r="G378" s="181"/>
      <c r="H378" s="181"/>
      <c r="I378" s="130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  <c r="AA378" s="183"/>
      <c r="AB378" s="183"/>
      <c r="AC378" s="183"/>
      <c r="AD378" s="183"/>
      <c r="AE378" s="183"/>
      <c r="AF378" s="183"/>
      <c r="AG378" s="183"/>
      <c r="AH378" s="183"/>
      <c r="AK378" s="184"/>
    </row>
    <row r="379" spans="1:37" s="107" customFormat="1" ht="12.75">
      <c r="A379" s="178"/>
      <c r="B379" s="179"/>
      <c r="C379" s="180"/>
      <c r="D379" s="180"/>
      <c r="E379" s="181"/>
      <c r="F379" s="181"/>
      <c r="G379" s="181"/>
      <c r="H379" s="181"/>
      <c r="I379" s="130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  <c r="AA379" s="183"/>
      <c r="AB379" s="183"/>
      <c r="AC379" s="183"/>
      <c r="AD379" s="183"/>
      <c r="AE379" s="183"/>
      <c r="AF379" s="183"/>
      <c r="AG379" s="183"/>
      <c r="AH379" s="183"/>
      <c r="AK379" s="184"/>
    </row>
    <row r="380" spans="1:37" s="107" customFormat="1" ht="12.75">
      <c r="A380" s="178"/>
      <c r="B380" s="179"/>
      <c r="C380" s="180"/>
      <c r="D380" s="180"/>
      <c r="E380" s="181"/>
      <c r="F380" s="181"/>
      <c r="G380" s="181"/>
      <c r="H380" s="181"/>
      <c r="I380" s="130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  <c r="AA380" s="183"/>
      <c r="AB380" s="183"/>
      <c r="AC380" s="183"/>
      <c r="AD380" s="183"/>
      <c r="AE380" s="183"/>
      <c r="AF380" s="183"/>
      <c r="AG380" s="183"/>
      <c r="AH380" s="183"/>
      <c r="AK380" s="184"/>
    </row>
    <row r="381" spans="1:37" s="107" customFormat="1" ht="12.75">
      <c r="A381" s="178"/>
      <c r="B381" s="179"/>
      <c r="C381" s="180"/>
      <c r="D381" s="180"/>
      <c r="E381" s="181"/>
      <c r="F381" s="181"/>
      <c r="G381" s="181"/>
      <c r="H381" s="181"/>
      <c r="I381" s="130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  <c r="Z381" s="183"/>
      <c r="AA381" s="183"/>
      <c r="AB381" s="183"/>
      <c r="AC381" s="183"/>
      <c r="AD381" s="183"/>
      <c r="AE381" s="183"/>
      <c r="AF381" s="183"/>
      <c r="AG381" s="183"/>
      <c r="AH381" s="183"/>
      <c r="AK381" s="184"/>
    </row>
    <row r="382" spans="1:37" s="107" customFormat="1" ht="12.75">
      <c r="A382" s="178"/>
      <c r="B382" s="179"/>
      <c r="C382" s="180"/>
      <c r="D382" s="180"/>
      <c r="E382" s="181"/>
      <c r="F382" s="181"/>
      <c r="G382" s="181"/>
      <c r="H382" s="181"/>
      <c r="I382" s="130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  <c r="AA382" s="183"/>
      <c r="AB382" s="183"/>
      <c r="AC382" s="183"/>
      <c r="AD382" s="183"/>
      <c r="AE382" s="183"/>
      <c r="AF382" s="183"/>
      <c r="AG382" s="183"/>
      <c r="AH382" s="183"/>
      <c r="AK382" s="184"/>
    </row>
    <row r="383" spans="1:37" s="107" customFormat="1" ht="12.75">
      <c r="A383" s="178"/>
      <c r="B383" s="179"/>
      <c r="C383" s="180"/>
      <c r="D383" s="180"/>
      <c r="E383" s="181"/>
      <c r="F383" s="181"/>
      <c r="G383" s="181"/>
      <c r="H383" s="181"/>
      <c r="I383" s="130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  <c r="Z383" s="183"/>
      <c r="AA383" s="183"/>
      <c r="AB383" s="183"/>
      <c r="AC383" s="183"/>
      <c r="AD383" s="183"/>
      <c r="AE383" s="183"/>
      <c r="AF383" s="183"/>
      <c r="AG383" s="183"/>
      <c r="AH383" s="183"/>
      <c r="AK383" s="184"/>
    </row>
    <row r="384" spans="1:37" s="107" customFormat="1" ht="12.75">
      <c r="A384" s="178"/>
      <c r="B384" s="179"/>
      <c r="C384" s="180"/>
      <c r="D384" s="180"/>
      <c r="E384" s="181"/>
      <c r="F384" s="181"/>
      <c r="G384" s="181"/>
      <c r="H384" s="181"/>
      <c r="I384" s="130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K384" s="184"/>
    </row>
    <row r="385" spans="1:37" s="107" customFormat="1" ht="12.75">
      <c r="A385" s="178"/>
      <c r="B385" s="179"/>
      <c r="C385" s="180"/>
      <c r="D385" s="180"/>
      <c r="E385" s="181"/>
      <c r="F385" s="181"/>
      <c r="G385" s="181"/>
      <c r="H385" s="181"/>
      <c r="I385" s="130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  <c r="AD385" s="183"/>
      <c r="AE385" s="183"/>
      <c r="AF385" s="183"/>
      <c r="AG385" s="183"/>
      <c r="AH385" s="183"/>
      <c r="AK385" s="184"/>
    </row>
    <row r="386" spans="1:37" s="107" customFormat="1" ht="12.75">
      <c r="A386" s="178"/>
      <c r="B386" s="179"/>
      <c r="C386" s="180"/>
      <c r="D386" s="180"/>
      <c r="E386" s="181"/>
      <c r="F386" s="181"/>
      <c r="G386" s="181"/>
      <c r="H386" s="181"/>
      <c r="I386" s="130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  <c r="AD386" s="183"/>
      <c r="AE386" s="183"/>
      <c r="AF386" s="183"/>
      <c r="AG386" s="183"/>
      <c r="AH386" s="183"/>
      <c r="AK386" s="184"/>
    </row>
    <row r="387" spans="1:37" s="107" customFormat="1" ht="12.75">
      <c r="A387" s="178"/>
      <c r="B387" s="179"/>
      <c r="C387" s="180"/>
      <c r="D387" s="180"/>
      <c r="E387" s="181"/>
      <c r="F387" s="181"/>
      <c r="G387" s="181"/>
      <c r="H387" s="181"/>
      <c r="I387" s="130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  <c r="AD387" s="183"/>
      <c r="AE387" s="183"/>
      <c r="AF387" s="183"/>
      <c r="AG387" s="183"/>
      <c r="AH387" s="183"/>
      <c r="AK387" s="184"/>
    </row>
    <row r="388" spans="1:37" s="107" customFormat="1" ht="12.75">
      <c r="A388" s="178"/>
      <c r="B388" s="179"/>
      <c r="C388" s="180"/>
      <c r="D388" s="180"/>
      <c r="E388" s="181"/>
      <c r="F388" s="181"/>
      <c r="G388" s="181"/>
      <c r="H388" s="181"/>
      <c r="I388" s="130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  <c r="AD388" s="183"/>
      <c r="AE388" s="183"/>
      <c r="AF388" s="183"/>
      <c r="AG388" s="183"/>
      <c r="AH388" s="183"/>
      <c r="AK388" s="184"/>
    </row>
    <row r="389" spans="1:37" s="107" customFormat="1" ht="12.75">
      <c r="A389" s="178"/>
      <c r="B389" s="179"/>
      <c r="C389" s="180"/>
      <c r="D389" s="180"/>
      <c r="E389" s="181"/>
      <c r="F389" s="181"/>
      <c r="G389" s="181"/>
      <c r="H389" s="181"/>
      <c r="I389" s="130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  <c r="AD389" s="183"/>
      <c r="AE389" s="183"/>
      <c r="AF389" s="183"/>
      <c r="AG389" s="183"/>
      <c r="AH389" s="183"/>
      <c r="AK389" s="184"/>
    </row>
    <row r="390" spans="1:37" s="107" customFormat="1" ht="12.75">
      <c r="A390" s="178"/>
      <c r="B390" s="179"/>
      <c r="C390" s="180"/>
      <c r="D390" s="180"/>
      <c r="E390" s="181"/>
      <c r="F390" s="181"/>
      <c r="G390" s="181"/>
      <c r="H390" s="181"/>
      <c r="I390" s="130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  <c r="AD390" s="183"/>
      <c r="AE390" s="183"/>
      <c r="AF390" s="183"/>
      <c r="AG390" s="183"/>
      <c r="AH390" s="183"/>
      <c r="AK390" s="184"/>
    </row>
    <row r="391" spans="1:37" s="107" customFormat="1" ht="12.75">
      <c r="A391" s="178"/>
      <c r="B391" s="179"/>
      <c r="C391" s="180"/>
      <c r="D391" s="180"/>
      <c r="E391" s="181"/>
      <c r="F391" s="181"/>
      <c r="G391" s="181"/>
      <c r="H391" s="181"/>
      <c r="I391" s="130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  <c r="AD391" s="183"/>
      <c r="AE391" s="183"/>
      <c r="AF391" s="183"/>
      <c r="AG391" s="183"/>
      <c r="AH391" s="183"/>
      <c r="AK391" s="184"/>
    </row>
    <row r="392" spans="1:37" s="107" customFormat="1" ht="12.75">
      <c r="A392" s="178"/>
      <c r="B392" s="179"/>
      <c r="C392" s="180"/>
      <c r="D392" s="180"/>
      <c r="E392" s="181"/>
      <c r="F392" s="181"/>
      <c r="G392" s="181"/>
      <c r="H392" s="181"/>
      <c r="I392" s="130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K392" s="184"/>
    </row>
    <row r="393" spans="1:37" s="107" customFormat="1" ht="12.75">
      <c r="A393" s="178"/>
      <c r="B393" s="179"/>
      <c r="C393" s="180"/>
      <c r="D393" s="180"/>
      <c r="E393" s="181"/>
      <c r="F393" s="181"/>
      <c r="G393" s="181"/>
      <c r="H393" s="181"/>
      <c r="I393" s="130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  <c r="AD393" s="183"/>
      <c r="AE393" s="183"/>
      <c r="AF393" s="183"/>
      <c r="AG393" s="183"/>
      <c r="AH393" s="183"/>
      <c r="AK393" s="184"/>
    </row>
    <row r="394" spans="1:37" s="107" customFormat="1" ht="12.75">
      <c r="A394" s="178"/>
      <c r="B394" s="179"/>
      <c r="C394" s="180"/>
      <c r="D394" s="180"/>
      <c r="E394" s="181"/>
      <c r="F394" s="181"/>
      <c r="G394" s="181"/>
      <c r="H394" s="181"/>
      <c r="I394" s="130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  <c r="AD394" s="183"/>
      <c r="AE394" s="183"/>
      <c r="AF394" s="183"/>
      <c r="AG394" s="183"/>
      <c r="AH394" s="183"/>
      <c r="AK394" s="184"/>
    </row>
    <row r="395" spans="1:37" s="107" customFormat="1" ht="12.75">
      <c r="A395" s="178"/>
      <c r="B395" s="179"/>
      <c r="C395" s="180"/>
      <c r="D395" s="180"/>
      <c r="E395" s="181"/>
      <c r="F395" s="181"/>
      <c r="G395" s="181"/>
      <c r="H395" s="181"/>
      <c r="I395" s="130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  <c r="AD395" s="183"/>
      <c r="AE395" s="183"/>
      <c r="AF395" s="183"/>
      <c r="AG395" s="183"/>
      <c r="AH395" s="183"/>
      <c r="AK395" s="184"/>
    </row>
    <row r="396" spans="1:37" s="107" customFormat="1" ht="12.75">
      <c r="A396" s="178"/>
      <c r="B396" s="179"/>
      <c r="C396" s="180"/>
      <c r="D396" s="180"/>
      <c r="E396" s="181"/>
      <c r="F396" s="181"/>
      <c r="G396" s="181"/>
      <c r="H396" s="181"/>
      <c r="I396" s="130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  <c r="AD396" s="183"/>
      <c r="AE396" s="183"/>
      <c r="AF396" s="183"/>
      <c r="AG396" s="183"/>
      <c r="AH396" s="183"/>
      <c r="AK396" s="184"/>
    </row>
    <row r="397" spans="1:37" s="107" customFormat="1" ht="12.75">
      <c r="A397" s="178"/>
      <c r="B397" s="179"/>
      <c r="C397" s="180"/>
      <c r="D397" s="180"/>
      <c r="E397" s="181"/>
      <c r="F397" s="181"/>
      <c r="G397" s="181"/>
      <c r="H397" s="181"/>
      <c r="I397" s="130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  <c r="AD397" s="183"/>
      <c r="AE397" s="183"/>
      <c r="AF397" s="183"/>
      <c r="AG397" s="183"/>
      <c r="AH397" s="183"/>
      <c r="AK397" s="184"/>
    </row>
    <row r="398" spans="1:37" s="107" customFormat="1" ht="12.75">
      <c r="A398" s="178"/>
      <c r="B398" s="179"/>
      <c r="C398" s="180"/>
      <c r="D398" s="180"/>
      <c r="E398" s="181"/>
      <c r="F398" s="181"/>
      <c r="G398" s="181"/>
      <c r="H398" s="181"/>
      <c r="I398" s="130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  <c r="AD398" s="183"/>
      <c r="AE398" s="183"/>
      <c r="AF398" s="183"/>
      <c r="AG398" s="183"/>
      <c r="AH398" s="183"/>
      <c r="AK398" s="184"/>
    </row>
    <row r="399" spans="1:37" s="107" customFormat="1" ht="12.75">
      <c r="A399" s="178"/>
      <c r="B399" s="179"/>
      <c r="C399" s="180"/>
      <c r="D399" s="180"/>
      <c r="E399" s="181"/>
      <c r="F399" s="181"/>
      <c r="G399" s="181"/>
      <c r="H399" s="181"/>
      <c r="I399" s="130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  <c r="AD399" s="183"/>
      <c r="AE399" s="183"/>
      <c r="AF399" s="183"/>
      <c r="AG399" s="183"/>
      <c r="AH399" s="183"/>
      <c r="AK399" s="184"/>
    </row>
    <row r="400" spans="1:37" s="107" customFormat="1" ht="12.75">
      <c r="A400" s="178"/>
      <c r="B400" s="179"/>
      <c r="C400" s="180"/>
      <c r="D400" s="180"/>
      <c r="E400" s="181"/>
      <c r="F400" s="181"/>
      <c r="G400" s="181"/>
      <c r="H400" s="181"/>
      <c r="I400" s="130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  <c r="AA400" s="183"/>
      <c r="AB400" s="183"/>
      <c r="AC400" s="183"/>
      <c r="AD400" s="183"/>
      <c r="AE400" s="183"/>
      <c r="AF400" s="183"/>
      <c r="AG400" s="183"/>
      <c r="AH400" s="183"/>
      <c r="AK400" s="184"/>
    </row>
    <row r="401" spans="1:37" s="107" customFormat="1" ht="12.75">
      <c r="A401" s="178"/>
      <c r="B401" s="179"/>
      <c r="C401" s="180"/>
      <c r="D401" s="180"/>
      <c r="E401" s="181"/>
      <c r="F401" s="181"/>
      <c r="G401" s="181"/>
      <c r="H401" s="181"/>
      <c r="I401" s="130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83"/>
      <c r="Z401" s="183"/>
      <c r="AA401" s="183"/>
      <c r="AB401" s="183"/>
      <c r="AC401" s="183"/>
      <c r="AD401" s="183"/>
      <c r="AE401" s="183"/>
      <c r="AF401" s="183"/>
      <c r="AG401" s="183"/>
      <c r="AH401" s="183"/>
      <c r="AK401" s="184"/>
    </row>
    <row r="402" spans="1:37" s="107" customFormat="1" ht="12.75">
      <c r="A402" s="178"/>
      <c r="B402" s="179"/>
      <c r="C402" s="180"/>
      <c r="D402" s="180"/>
      <c r="E402" s="181"/>
      <c r="F402" s="181"/>
      <c r="G402" s="181"/>
      <c r="H402" s="181"/>
      <c r="I402" s="130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K402" s="184"/>
    </row>
    <row r="403" spans="1:37" s="107" customFormat="1" ht="12.75">
      <c r="A403" s="178"/>
      <c r="B403" s="179"/>
      <c r="C403" s="180"/>
      <c r="D403" s="180"/>
      <c r="E403" s="181"/>
      <c r="F403" s="181"/>
      <c r="G403" s="181"/>
      <c r="H403" s="181"/>
      <c r="I403" s="130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  <c r="AD403" s="183"/>
      <c r="AE403" s="183"/>
      <c r="AF403" s="183"/>
      <c r="AG403" s="183"/>
      <c r="AH403" s="183"/>
      <c r="AK403" s="184"/>
    </row>
    <row r="404" spans="1:37" s="107" customFormat="1" ht="12.75">
      <c r="A404" s="178"/>
      <c r="B404" s="179"/>
      <c r="C404" s="180"/>
      <c r="D404" s="180"/>
      <c r="E404" s="181"/>
      <c r="F404" s="181"/>
      <c r="G404" s="181"/>
      <c r="H404" s="181"/>
      <c r="I404" s="130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/>
      <c r="AF404" s="183"/>
      <c r="AG404" s="183"/>
      <c r="AH404" s="183"/>
      <c r="AK404" s="184"/>
    </row>
    <row r="405" spans="1:37" s="107" customFormat="1" ht="12.75">
      <c r="A405" s="178"/>
      <c r="B405" s="179"/>
      <c r="C405" s="180"/>
      <c r="D405" s="180"/>
      <c r="E405" s="181"/>
      <c r="F405" s="181"/>
      <c r="G405" s="181"/>
      <c r="H405" s="181"/>
      <c r="I405" s="130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/>
      <c r="AF405" s="183"/>
      <c r="AG405" s="183"/>
      <c r="AH405" s="183"/>
      <c r="AK405" s="184"/>
    </row>
    <row r="406" spans="1:37" s="107" customFormat="1" ht="12.75">
      <c r="A406" s="178"/>
      <c r="B406" s="179"/>
      <c r="C406" s="180"/>
      <c r="D406" s="180"/>
      <c r="E406" s="181"/>
      <c r="F406" s="181"/>
      <c r="G406" s="181"/>
      <c r="H406" s="181"/>
      <c r="I406" s="130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  <c r="AD406" s="183"/>
      <c r="AE406" s="183"/>
      <c r="AF406" s="183"/>
      <c r="AG406" s="183"/>
      <c r="AH406" s="183"/>
      <c r="AK406" s="184"/>
    </row>
    <row r="407" spans="1:37" s="107" customFormat="1" ht="12.75">
      <c r="A407" s="178"/>
      <c r="B407" s="179"/>
      <c r="C407" s="180"/>
      <c r="D407" s="180"/>
      <c r="E407" s="181"/>
      <c r="F407" s="181"/>
      <c r="G407" s="181"/>
      <c r="H407" s="181"/>
      <c r="I407" s="130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  <c r="AA407" s="183"/>
      <c r="AB407" s="183"/>
      <c r="AC407" s="183"/>
      <c r="AD407" s="183"/>
      <c r="AE407" s="183"/>
      <c r="AF407" s="183"/>
      <c r="AG407" s="183"/>
      <c r="AH407" s="183"/>
      <c r="AK407" s="184"/>
    </row>
    <row r="408" spans="1:37" s="107" customFormat="1" ht="12.75">
      <c r="A408" s="178"/>
      <c r="B408" s="179"/>
      <c r="C408" s="180"/>
      <c r="D408" s="180"/>
      <c r="E408" s="181"/>
      <c r="F408" s="181"/>
      <c r="G408" s="181"/>
      <c r="H408" s="181"/>
      <c r="I408" s="130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  <c r="AA408" s="183"/>
      <c r="AB408" s="183"/>
      <c r="AC408" s="183"/>
      <c r="AD408" s="183"/>
      <c r="AE408" s="183"/>
      <c r="AF408" s="183"/>
      <c r="AG408" s="183"/>
      <c r="AH408" s="183"/>
      <c r="AK408" s="184"/>
    </row>
    <row r="409" spans="1:37" s="107" customFormat="1" ht="12.75">
      <c r="A409" s="178"/>
      <c r="B409" s="179"/>
      <c r="C409" s="180"/>
      <c r="D409" s="180"/>
      <c r="E409" s="181"/>
      <c r="F409" s="181"/>
      <c r="G409" s="181"/>
      <c r="H409" s="181"/>
      <c r="I409" s="130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  <c r="Z409" s="183"/>
      <c r="AA409" s="183"/>
      <c r="AB409" s="183"/>
      <c r="AC409" s="183"/>
      <c r="AD409" s="183"/>
      <c r="AE409" s="183"/>
      <c r="AF409" s="183"/>
      <c r="AG409" s="183"/>
      <c r="AH409" s="183"/>
      <c r="AK409" s="184"/>
    </row>
    <row r="410" spans="1:37" s="107" customFormat="1" ht="12.75">
      <c r="A410" s="178"/>
      <c r="B410" s="179"/>
      <c r="C410" s="180"/>
      <c r="D410" s="180"/>
      <c r="E410" s="181"/>
      <c r="F410" s="181"/>
      <c r="G410" s="181"/>
      <c r="H410" s="181"/>
      <c r="I410" s="130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K410" s="184"/>
    </row>
    <row r="411" spans="1:37" s="107" customFormat="1" ht="12.75">
      <c r="A411" s="178"/>
      <c r="B411" s="179"/>
      <c r="C411" s="180"/>
      <c r="D411" s="180"/>
      <c r="E411" s="181"/>
      <c r="F411" s="181"/>
      <c r="G411" s="181"/>
      <c r="H411" s="181"/>
      <c r="I411" s="130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  <c r="W411" s="183"/>
      <c r="X411" s="183"/>
      <c r="Y411" s="183"/>
      <c r="Z411" s="183"/>
      <c r="AA411" s="183"/>
      <c r="AB411" s="183"/>
      <c r="AC411" s="183"/>
      <c r="AD411" s="183"/>
      <c r="AE411" s="183"/>
      <c r="AF411" s="183"/>
      <c r="AG411" s="183"/>
      <c r="AH411" s="183"/>
      <c r="AK411" s="184"/>
    </row>
    <row r="412" spans="1:37" s="107" customFormat="1" ht="12.75">
      <c r="A412" s="178"/>
      <c r="B412" s="179"/>
      <c r="C412" s="180"/>
      <c r="D412" s="180"/>
      <c r="E412" s="181"/>
      <c r="F412" s="181"/>
      <c r="G412" s="181"/>
      <c r="H412" s="181"/>
      <c r="I412" s="130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/>
      <c r="AF412" s="183"/>
      <c r="AG412" s="183"/>
      <c r="AH412" s="183"/>
      <c r="AK412" s="184"/>
    </row>
    <row r="413" spans="1:37" s="107" customFormat="1" ht="12.75">
      <c r="A413" s="178"/>
      <c r="B413" s="179"/>
      <c r="C413" s="180"/>
      <c r="D413" s="180"/>
      <c r="E413" s="181"/>
      <c r="F413" s="181"/>
      <c r="G413" s="181"/>
      <c r="H413" s="181"/>
      <c r="I413" s="130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  <c r="AD413" s="183"/>
      <c r="AE413" s="183"/>
      <c r="AF413" s="183"/>
      <c r="AG413" s="183"/>
      <c r="AH413" s="183"/>
      <c r="AK413" s="184"/>
    </row>
    <row r="414" spans="1:37" s="107" customFormat="1" ht="12.75">
      <c r="A414" s="178"/>
      <c r="B414" s="179"/>
      <c r="C414" s="180"/>
      <c r="D414" s="180"/>
      <c r="E414" s="181"/>
      <c r="F414" s="181"/>
      <c r="G414" s="181"/>
      <c r="H414" s="181"/>
      <c r="I414" s="130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3"/>
      <c r="AH414" s="183"/>
      <c r="AK414" s="184"/>
    </row>
    <row r="415" spans="1:37" s="107" customFormat="1" ht="12.75">
      <c r="A415" s="178"/>
      <c r="B415" s="179"/>
      <c r="C415" s="180"/>
      <c r="D415" s="180"/>
      <c r="E415" s="181"/>
      <c r="F415" s="181"/>
      <c r="G415" s="181"/>
      <c r="H415" s="181"/>
      <c r="I415" s="130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  <c r="AD415" s="183"/>
      <c r="AE415" s="183"/>
      <c r="AF415" s="183"/>
      <c r="AG415" s="183"/>
      <c r="AH415" s="183"/>
      <c r="AK415" s="184"/>
    </row>
    <row r="416" spans="1:34" ht="13.5">
      <c r="A416" s="94"/>
      <c r="B416" s="95"/>
      <c r="C416" s="96"/>
      <c r="D416" s="97"/>
      <c r="J416" s="100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86"/>
      <c r="AC416" s="186"/>
      <c r="AD416" s="186"/>
      <c r="AE416" s="186"/>
      <c r="AF416" s="187"/>
      <c r="AG416" s="187"/>
      <c r="AH416" s="187"/>
    </row>
    <row r="417" spans="1:34" ht="13.5">
      <c r="A417" s="94"/>
      <c r="B417" s="95"/>
      <c r="C417" s="96"/>
      <c r="D417" s="97"/>
      <c r="J417" s="100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7"/>
      <c r="AG417" s="187"/>
      <c r="AH417" s="187"/>
    </row>
    <row r="418" spans="1:34" ht="13.5">
      <c r="A418" s="94"/>
      <c r="B418" s="95"/>
      <c r="C418" s="96"/>
      <c r="D418" s="97"/>
      <c r="J418" s="100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86"/>
      <c r="AC418" s="186"/>
      <c r="AD418" s="186"/>
      <c r="AE418" s="186"/>
      <c r="AF418" s="187"/>
      <c r="AG418" s="187"/>
      <c r="AH418" s="187"/>
    </row>
    <row r="419" spans="1:34" ht="13.5">
      <c r="A419" s="94"/>
      <c r="B419" s="95"/>
      <c r="C419" s="96"/>
      <c r="D419" s="97"/>
      <c r="J419" s="100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86"/>
      <c r="AC419" s="186"/>
      <c r="AD419" s="186"/>
      <c r="AE419" s="186"/>
      <c r="AF419" s="187"/>
      <c r="AG419" s="187"/>
      <c r="AH419" s="187"/>
    </row>
    <row r="420" spans="1:34" ht="13.5">
      <c r="A420" s="94"/>
      <c r="B420" s="95"/>
      <c r="C420" s="96"/>
      <c r="D420" s="97"/>
      <c r="J420" s="100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7"/>
      <c r="AG420" s="187"/>
      <c r="AH420" s="187"/>
    </row>
    <row r="421" spans="1:34" ht="13.5">
      <c r="A421" s="94"/>
      <c r="B421" s="95"/>
      <c r="C421" s="96"/>
      <c r="D421" s="97"/>
      <c r="J421" s="100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7"/>
      <c r="AG421" s="187"/>
      <c r="AH421" s="187"/>
    </row>
    <row r="422" spans="1:34" ht="13.5">
      <c r="A422" s="94"/>
      <c r="B422" s="95"/>
      <c r="C422" s="96"/>
      <c r="D422" s="97"/>
      <c r="J422" s="100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7"/>
      <c r="AG422" s="187"/>
      <c r="AH422" s="187"/>
    </row>
    <row r="423" spans="1:34" ht="13.5">
      <c r="A423" s="94"/>
      <c r="B423" s="95"/>
      <c r="C423" s="96"/>
      <c r="D423" s="97"/>
      <c r="J423" s="100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86"/>
      <c r="AC423" s="186"/>
      <c r="AD423" s="186"/>
      <c r="AE423" s="186"/>
      <c r="AF423" s="187"/>
      <c r="AG423" s="187"/>
      <c r="AH423" s="187"/>
    </row>
    <row r="424" spans="1:34" ht="13.5">
      <c r="A424" s="94"/>
      <c r="B424" s="95"/>
      <c r="C424" s="96"/>
      <c r="D424" s="97"/>
      <c r="J424" s="100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86"/>
      <c r="AC424" s="186"/>
      <c r="AD424" s="186"/>
      <c r="AE424" s="186"/>
      <c r="AF424" s="187"/>
      <c r="AG424" s="187"/>
      <c r="AH424" s="187"/>
    </row>
    <row r="425" spans="1:34" ht="13.5">
      <c r="A425" s="94"/>
      <c r="B425" s="95"/>
      <c r="C425" s="96"/>
      <c r="D425" s="97"/>
      <c r="J425" s="100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86"/>
      <c r="AC425" s="186"/>
      <c r="AD425" s="186"/>
      <c r="AE425" s="186"/>
      <c r="AF425" s="187"/>
      <c r="AG425" s="187"/>
      <c r="AH425" s="187"/>
    </row>
    <row r="426" spans="1:34" ht="13.5">
      <c r="A426" s="94"/>
      <c r="B426" s="95"/>
      <c r="C426" s="96"/>
      <c r="D426" s="97"/>
      <c r="J426" s="100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7"/>
      <c r="AG426" s="187"/>
      <c r="AH426" s="187"/>
    </row>
    <row r="427" spans="1:34" ht="13.5">
      <c r="A427" s="94"/>
      <c r="B427" s="95"/>
      <c r="C427" s="96"/>
      <c r="D427" s="97"/>
      <c r="J427" s="100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86"/>
      <c r="AC427" s="186"/>
      <c r="AD427" s="186"/>
      <c r="AE427" s="186"/>
      <c r="AF427" s="187"/>
      <c r="AG427" s="187"/>
      <c r="AH427" s="187"/>
    </row>
    <row r="428" spans="1:34" ht="13.5">
      <c r="A428" s="94"/>
      <c r="B428" s="95"/>
      <c r="C428" s="96"/>
      <c r="D428" s="97"/>
      <c r="J428" s="100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7"/>
      <c r="AG428" s="187"/>
      <c r="AH428" s="187"/>
    </row>
    <row r="429" spans="1:34" ht="13.5">
      <c r="A429" s="94"/>
      <c r="B429" s="95"/>
      <c r="C429" s="96"/>
      <c r="D429" s="97"/>
      <c r="J429" s="100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86"/>
      <c r="AC429" s="186"/>
      <c r="AD429" s="186"/>
      <c r="AE429" s="186"/>
      <c r="AF429" s="187"/>
      <c r="AG429" s="187"/>
      <c r="AH429" s="187"/>
    </row>
    <row r="430" spans="1:34" ht="13.5">
      <c r="A430" s="94"/>
      <c r="B430" s="95"/>
      <c r="C430" s="96"/>
      <c r="D430" s="97"/>
      <c r="J430" s="100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86"/>
      <c r="AC430" s="186"/>
      <c r="AD430" s="186"/>
      <c r="AE430" s="186"/>
      <c r="AF430" s="187"/>
      <c r="AG430" s="187"/>
      <c r="AH430" s="187"/>
    </row>
    <row r="431" spans="1:34" ht="13.5">
      <c r="A431" s="94"/>
      <c r="B431" s="95"/>
      <c r="C431" s="96"/>
      <c r="D431" s="97"/>
      <c r="J431" s="100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86"/>
      <c r="AC431" s="186"/>
      <c r="AD431" s="186"/>
      <c r="AE431" s="186"/>
      <c r="AF431" s="187"/>
      <c r="AG431" s="187"/>
      <c r="AH431" s="187"/>
    </row>
    <row r="432" spans="1:34" ht="13.5">
      <c r="A432" s="94"/>
      <c r="B432" s="95"/>
      <c r="C432" s="96"/>
      <c r="D432" s="97"/>
      <c r="J432" s="100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86"/>
      <c r="AC432" s="186"/>
      <c r="AD432" s="186"/>
      <c r="AE432" s="186"/>
      <c r="AF432" s="187"/>
      <c r="AG432" s="187"/>
      <c r="AH432" s="187"/>
    </row>
    <row r="433" spans="1:34" ht="13.5">
      <c r="A433" s="94"/>
      <c r="B433" s="95"/>
      <c r="C433" s="96"/>
      <c r="D433" s="97"/>
      <c r="J433" s="100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86"/>
      <c r="AC433" s="186"/>
      <c r="AD433" s="186"/>
      <c r="AE433" s="186"/>
      <c r="AF433" s="187"/>
      <c r="AG433" s="187"/>
      <c r="AH433" s="187"/>
    </row>
    <row r="434" spans="1:34" ht="13.5">
      <c r="A434" s="94"/>
      <c r="B434" s="95"/>
      <c r="C434" s="96"/>
      <c r="D434" s="97"/>
      <c r="J434" s="100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86"/>
      <c r="AC434" s="186"/>
      <c r="AD434" s="186"/>
      <c r="AE434" s="186"/>
      <c r="AF434" s="187"/>
      <c r="AG434" s="187"/>
      <c r="AH434" s="187"/>
    </row>
    <row r="435" spans="1:34" ht="13.5">
      <c r="A435" s="94"/>
      <c r="B435" s="95"/>
      <c r="C435" s="96"/>
      <c r="D435" s="97"/>
      <c r="J435" s="100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86"/>
      <c r="AC435" s="186"/>
      <c r="AD435" s="186"/>
      <c r="AE435" s="186"/>
      <c r="AF435" s="187"/>
      <c r="AG435" s="187"/>
      <c r="AH435" s="187"/>
    </row>
    <row r="436" spans="1:34" ht="13.5">
      <c r="A436" s="94"/>
      <c r="B436" s="95"/>
      <c r="C436" s="96"/>
      <c r="D436" s="97"/>
      <c r="J436" s="100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86"/>
      <c r="AC436" s="186"/>
      <c r="AD436" s="186"/>
      <c r="AE436" s="186"/>
      <c r="AF436" s="187"/>
      <c r="AG436" s="187"/>
      <c r="AH436" s="187"/>
    </row>
    <row r="437" spans="1:34" ht="13.5">
      <c r="A437" s="94"/>
      <c r="B437" s="95"/>
      <c r="C437" s="96"/>
      <c r="D437" s="97"/>
      <c r="J437" s="100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  <c r="AA437" s="186"/>
      <c r="AB437" s="186"/>
      <c r="AC437" s="186"/>
      <c r="AD437" s="186"/>
      <c r="AE437" s="186"/>
      <c r="AF437" s="187"/>
      <c r="AG437" s="187"/>
      <c r="AH437" s="187"/>
    </row>
    <row r="438" spans="1:34" ht="13.5">
      <c r="A438" s="94"/>
      <c r="B438" s="95"/>
      <c r="C438" s="96"/>
      <c r="D438" s="97"/>
      <c r="J438" s="100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7"/>
      <c r="AG438" s="187"/>
      <c r="AH438" s="187"/>
    </row>
    <row r="439" spans="1:34" ht="13.5">
      <c r="A439" s="94"/>
      <c r="B439" s="95"/>
      <c r="C439" s="96"/>
      <c r="D439" s="97"/>
      <c r="J439" s="100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  <c r="AA439" s="186"/>
      <c r="AB439" s="186"/>
      <c r="AC439" s="186"/>
      <c r="AD439" s="186"/>
      <c r="AE439" s="186"/>
      <c r="AF439" s="187"/>
      <c r="AG439" s="187"/>
      <c r="AH439" s="187"/>
    </row>
    <row r="440" spans="1:34" ht="13.5">
      <c r="A440" s="94"/>
      <c r="B440" s="95"/>
      <c r="C440" s="96"/>
      <c r="D440" s="97"/>
      <c r="J440" s="100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86"/>
      <c r="AC440" s="186"/>
      <c r="AD440" s="186"/>
      <c r="AE440" s="186"/>
      <c r="AF440" s="187"/>
      <c r="AG440" s="187"/>
      <c r="AH440" s="187"/>
    </row>
    <row r="441" spans="1:34" ht="13.5">
      <c r="A441" s="94"/>
      <c r="B441" s="95"/>
      <c r="C441" s="96"/>
      <c r="D441" s="97"/>
      <c r="J441" s="100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86"/>
      <c r="AC441" s="186"/>
      <c r="AD441" s="186"/>
      <c r="AE441" s="186"/>
      <c r="AF441" s="187"/>
      <c r="AG441" s="187"/>
      <c r="AH441" s="187"/>
    </row>
    <row r="442" spans="1:34" ht="13.5">
      <c r="A442" s="94"/>
      <c r="B442" s="95"/>
      <c r="C442" s="96"/>
      <c r="D442" s="97"/>
      <c r="J442" s="100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7"/>
      <c r="AG442" s="187"/>
      <c r="AH442" s="187"/>
    </row>
    <row r="443" spans="1:34" ht="13.5">
      <c r="A443" s="94"/>
      <c r="B443" s="95"/>
      <c r="C443" s="96"/>
      <c r="D443" s="97"/>
      <c r="J443" s="100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86"/>
      <c r="AC443" s="186"/>
      <c r="AD443" s="186"/>
      <c r="AE443" s="186"/>
      <c r="AF443" s="187"/>
      <c r="AG443" s="187"/>
      <c r="AH443" s="187"/>
    </row>
    <row r="444" spans="1:34" ht="13.5">
      <c r="A444" s="94"/>
      <c r="B444" s="95"/>
      <c r="C444" s="96"/>
      <c r="D444" s="97"/>
      <c r="J444" s="100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7"/>
      <c r="AG444" s="187"/>
      <c r="AH444" s="187"/>
    </row>
    <row r="445" spans="1:34" ht="13.5">
      <c r="A445" s="94"/>
      <c r="B445" s="95"/>
      <c r="C445" s="96"/>
      <c r="D445" s="97"/>
      <c r="J445" s="100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86"/>
      <c r="AC445" s="186"/>
      <c r="AD445" s="186"/>
      <c r="AE445" s="186"/>
      <c r="AF445" s="187"/>
      <c r="AG445" s="187"/>
      <c r="AH445" s="187"/>
    </row>
    <row r="446" spans="1:34" ht="13.5">
      <c r="A446" s="94"/>
      <c r="B446" s="95"/>
      <c r="C446" s="96"/>
      <c r="D446" s="97"/>
      <c r="J446" s="100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7"/>
      <c r="AG446" s="187"/>
      <c r="AH446" s="187"/>
    </row>
    <row r="447" spans="1:34" ht="13.5">
      <c r="A447" s="94"/>
      <c r="B447" s="95"/>
      <c r="C447" s="96"/>
      <c r="D447" s="97"/>
      <c r="J447" s="100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  <c r="AA447" s="186"/>
      <c r="AB447" s="186"/>
      <c r="AC447" s="186"/>
      <c r="AD447" s="186"/>
      <c r="AE447" s="186"/>
      <c r="AF447" s="187"/>
      <c r="AG447" s="187"/>
      <c r="AH447" s="187"/>
    </row>
    <row r="448" spans="1:34" ht="13.5">
      <c r="A448" s="94"/>
      <c r="B448" s="95"/>
      <c r="C448" s="96"/>
      <c r="D448" s="97"/>
      <c r="J448" s="100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  <c r="AA448" s="186"/>
      <c r="AB448" s="186"/>
      <c r="AC448" s="186"/>
      <c r="AD448" s="186"/>
      <c r="AE448" s="186"/>
      <c r="AF448" s="187"/>
      <c r="AG448" s="187"/>
      <c r="AH448" s="187"/>
    </row>
    <row r="449" spans="1:34" ht="13.5">
      <c r="A449" s="94"/>
      <c r="B449" s="95"/>
      <c r="C449" s="96"/>
      <c r="D449" s="97"/>
      <c r="J449" s="100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6"/>
      <c r="AE449" s="186"/>
      <c r="AF449" s="187"/>
      <c r="AG449" s="187"/>
      <c r="AH449" s="187"/>
    </row>
    <row r="450" spans="1:34" ht="13.5">
      <c r="A450" s="94"/>
      <c r="B450" s="95"/>
      <c r="C450" s="96"/>
      <c r="D450" s="97"/>
      <c r="J450" s="100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  <c r="AA450" s="186"/>
      <c r="AB450" s="186"/>
      <c r="AC450" s="186"/>
      <c r="AD450" s="186"/>
      <c r="AE450" s="186"/>
      <c r="AF450" s="187"/>
      <c r="AG450" s="187"/>
      <c r="AH450" s="187"/>
    </row>
    <row r="451" spans="1:34" ht="13.5">
      <c r="A451" s="94"/>
      <c r="B451" s="95"/>
      <c r="C451" s="96"/>
      <c r="D451" s="97"/>
      <c r="J451" s="100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  <c r="AA451" s="186"/>
      <c r="AB451" s="186"/>
      <c r="AC451" s="186"/>
      <c r="AD451" s="186"/>
      <c r="AE451" s="186"/>
      <c r="AF451" s="187"/>
      <c r="AG451" s="187"/>
      <c r="AH451" s="187"/>
    </row>
    <row r="452" spans="1:34" ht="13.5">
      <c r="A452" s="94"/>
      <c r="B452" s="95"/>
      <c r="C452" s="96"/>
      <c r="D452" s="97"/>
      <c r="J452" s="100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  <c r="AA452" s="186"/>
      <c r="AB452" s="186"/>
      <c r="AC452" s="186"/>
      <c r="AD452" s="186"/>
      <c r="AE452" s="186"/>
      <c r="AF452" s="187"/>
      <c r="AG452" s="187"/>
      <c r="AH452" s="187"/>
    </row>
    <row r="453" spans="1:34" ht="13.5">
      <c r="A453" s="94"/>
      <c r="B453" s="95"/>
      <c r="C453" s="96"/>
      <c r="D453" s="97"/>
      <c r="J453" s="100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  <c r="AA453" s="186"/>
      <c r="AB453" s="186"/>
      <c r="AC453" s="186"/>
      <c r="AD453" s="186"/>
      <c r="AE453" s="186"/>
      <c r="AF453" s="187"/>
      <c r="AG453" s="187"/>
      <c r="AH453" s="187"/>
    </row>
    <row r="454" spans="1:34" ht="13.5">
      <c r="A454" s="94"/>
      <c r="B454" s="95"/>
      <c r="C454" s="96"/>
      <c r="D454" s="97"/>
      <c r="J454" s="100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  <c r="AB454" s="186"/>
      <c r="AC454" s="186"/>
      <c r="AD454" s="186"/>
      <c r="AE454" s="186"/>
      <c r="AF454" s="187"/>
      <c r="AG454" s="187"/>
      <c r="AH454" s="187"/>
    </row>
    <row r="455" spans="1:34" ht="13.5">
      <c r="A455" s="94"/>
      <c r="B455" s="95"/>
      <c r="C455" s="96"/>
      <c r="D455" s="97"/>
      <c r="J455" s="100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  <c r="AF455" s="187"/>
      <c r="AG455" s="187"/>
      <c r="AH455" s="187"/>
    </row>
    <row r="456" spans="1:34" ht="13.5">
      <c r="A456" s="94"/>
      <c r="B456" s="95"/>
      <c r="C456" s="96"/>
      <c r="D456" s="97"/>
      <c r="J456" s="100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  <c r="AA456" s="186"/>
      <c r="AB456" s="186"/>
      <c r="AC456" s="186"/>
      <c r="AD456" s="186"/>
      <c r="AE456" s="186"/>
      <c r="AF456" s="187"/>
      <c r="AG456" s="187"/>
      <c r="AH456" s="187"/>
    </row>
    <row r="457" spans="1:34" ht="13.5">
      <c r="A457" s="94"/>
      <c r="B457" s="95"/>
      <c r="C457" s="96"/>
      <c r="D457" s="97"/>
      <c r="J457" s="100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  <c r="AA457" s="186"/>
      <c r="AB457" s="186"/>
      <c r="AC457" s="186"/>
      <c r="AD457" s="186"/>
      <c r="AE457" s="186"/>
      <c r="AF457" s="187"/>
      <c r="AG457" s="187"/>
      <c r="AH457" s="187"/>
    </row>
    <row r="458" spans="1:34" ht="13.5">
      <c r="A458" s="94"/>
      <c r="B458" s="95"/>
      <c r="C458" s="96"/>
      <c r="D458" s="97"/>
      <c r="J458" s="100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  <c r="AA458" s="186"/>
      <c r="AB458" s="186"/>
      <c r="AC458" s="186"/>
      <c r="AD458" s="186"/>
      <c r="AE458" s="186"/>
      <c r="AF458" s="187"/>
      <c r="AG458" s="187"/>
      <c r="AH458" s="187"/>
    </row>
    <row r="459" spans="1:34" ht="13.5">
      <c r="A459" s="94"/>
      <c r="B459" s="95"/>
      <c r="C459" s="96"/>
      <c r="D459" s="97"/>
      <c r="J459" s="100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  <c r="AA459" s="186"/>
      <c r="AB459" s="186"/>
      <c r="AC459" s="186"/>
      <c r="AD459" s="186"/>
      <c r="AE459" s="186"/>
      <c r="AF459" s="187"/>
      <c r="AG459" s="187"/>
      <c r="AH459" s="187"/>
    </row>
    <row r="460" spans="1:34" ht="13.5">
      <c r="A460" s="94"/>
      <c r="B460" s="95"/>
      <c r="C460" s="96"/>
      <c r="D460" s="97"/>
      <c r="J460" s="100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  <c r="AA460" s="186"/>
      <c r="AB460" s="186"/>
      <c r="AC460" s="186"/>
      <c r="AD460" s="186"/>
      <c r="AE460" s="186"/>
      <c r="AF460" s="187"/>
      <c r="AG460" s="187"/>
      <c r="AH460" s="187"/>
    </row>
    <row r="461" spans="1:34" ht="13.5">
      <c r="A461" s="94"/>
      <c r="B461" s="95"/>
      <c r="C461" s="96"/>
      <c r="D461" s="97"/>
      <c r="J461" s="100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  <c r="AA461" s="186"/>
      <c r="AB461" s="186"/>
      <c r="AC461" s="186"/>
      <c r="AD461" s="186"/>
      <c r="AE461" s="186"/>
      <c r="AF461" s="187"/>
      <c r="AG461" s="187"/>
      <c r="AH461" s="187"/>
    </row>
    <row r="462" spans="11:34" ht="13.5"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  <c r="AA462" s="191"/>
      <c r="AB462" s="191"/>
      <c r="AC462" s="191"/>
      <c r="AD462" s="191"/>
      <c r="AE462" s="191"/>
      <c r="AF462" s="192"/>
      <c r="AG462" s="192"/>
      <c r="AH462" s="192"/>
    </row>
    <row r="463" spans="11:34" ht="13.5">
      <c r="K463" s="191"/>
      <c r="L463" s="191"/>
      <c r="M463" s="191"/>
      <c r="N463" s="191"/>
      <c r="O463" s="191"/>
      <c r="P463" s="191"/>
      <c r="Q463" s="191"/>
      <c r="R463" s="191"/>
      <c r="S463" s="191"/>
      <c r="T463" s="191"/>
      <c r="U463" s="191"/>
      <c r="V463" s="191"/>
      <c r="W463" s="191"/>
      <c r="X463" s="191"/>
      <c r="Y463" s="191"/>
      <c r="Z463" s="191"/>
      <c r="AA463" s="191"/>
      <c r="AB463" s="191"/>
      <c r="AC463" s="191"/>
      <c r="AD463" s="191"/>
      <c r="AE463" s="191"/>
      <c r="AF463" s="192"/>
      <c r="AG463" s="192"/>
      <c r="AH463" s="192"/>
    </row>
    <row r="464" spans="11:34" ht="13.5"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  <c r="U464" s="191"/>
      <c r="V464" s="191"/>
      <c r="W464" s="191"/>
      <c r="X464" s="191"/>
      <c r="Y464" s="191"/>
      <c r="Z464" s="191"/>
      <c r="AA464" s="191"/>
      <c r="AB464" s="191"/>
      <c r="AC464" s="191"/>
      <c r="AD464" s="191"/>
      <c r="AE464" s="191"/>
      <c r="AF464" s="192"/>
      <c r="AG464" s="192"/>
      <c r="AH464" s="192"/>
    </row>
    <row r="465" spans="11:34" ht="13.5">
      <c r="K465" s="191"/>
      <c r="L465" s="191"/>
      <c r="M465" s="191"/>
      <c r="N465" s="191"/>
      <c r="O465" s="191"/>
      <c r="P465" s="191"/>
      <c r="Q465" s="191"/>
      <c r="R465" s="191"/>
      <c r="S465" s="191"/>
      <c r="T465" s="191"/>
      <c r="U465" s="191"/>
      <c r="V465" s="191"/>
      <c r="W465" s="191"/>
      <c r="X465" s="191"/>
      <c r="Y465" s="191"/>
      <c r="Z465" s="191"/>
      <c r="AA465" s="191"/>
      <c r="AB465" s="191"/>
      <c r="AC465" s="191"/>
      <c r="AD465" s="191"/>
      <c r="AE465" s="191"/>
      <c r="AF465" s="192"/>
      <c r="AG465" s="192"/>
      <c r="AH465" s="192"/>
    </row>
    <row r="466" spans="11:34" ht="13.5"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  <c r="AA466" s="191"/>
      <c r="AB466" s="191"/>
      <c r="AC466" s="191"/>
      <c r="AD466" s="191"/>
      <c r="AE466" s="191"/>
      <c r="AF466" s="192"/>
      <c r="AG466" s="192"/>
      <c r="AH466" s="192"/>
    </row>
    <row r="467" spans="11:34" ht="13.5">
      <c r="K467" s="191"/>
      <c r="L467" s="191"/>
      <c r="M467" s="191"/>
      <c r="N467" s="191"/>
      <c r="O467" s="191"/>
      <c r="P467" s="191"/>
      <c r="Q467" s="191"/>
      <c r="R467" s="191"/>
      <c r="S467" s="191"/>
      <c r="T467" s="191"/>
      <c r="U467" s="191"/>
      <c r="V467" s="191"/>
      <c r="W467" s="191"/>
      <c r="X467" s="191"/>
      <c r="Y467" s="191"/>
      <c r="Z467" s="191"/>
      <c r="AA467" s="191"/>
      <c r="AB467" s="191"/>
      <c r="AC467" s="191"/>
      <c r="AD467" s="191"/>
      <c r="AE467" s="191"/>
      <c r="AF467" s="192"/>
      <c r="AG467" s="192"/>
      <c r="AH467" s="192"/>
    </row>
    <row r="468" spans="11:34" ht="13.5"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91"/>
      <c r="V468" s="191"/>
      <c r="W468" s="191"/>
      <c r="X468" s="191"/>
      <c r="Y468" s="191"/>
      <c r="Z468" s="191"/>
      <c r="AA468" s="191"/>
      <c r="AB468" s="191"/>
      <c r="AC468" s="191"/>
      <c r="AD468" s="191"/>
      <c r="AE468" s="191"/>
      <c r="AF468" s="192"/>
      <c r="AG468" s="192"/>
      <c r="AH468" s="192"/>
    </row>
    <row r="469" spans="11:34" ht="13.5">
      <c r="K469" s="191"/>
      <c r="L469" s="191"/>
      <c r="M469" s="191"/>
      <c r="N469" s="191"/>
      <c r="O469" s="191"/>
      <c r="P469" s="191"/>
      <c r="Q469" s="191"/>
      <c r="R469" s="191"/>
      <c r="S469" s="191"/>
      <c r="T469" s="191"/>
      <c r="U469" s="191"/>
      <c r="V469" s="191"/>
      <c r="W469" s="191"/>
      <c r="X469" s="191"/>
      <c r="Y469" s="191"/>
      <c r="Z469" s="191"/>
      <c r="AA469" s="191"/>
      <c r="AB469" s="191"/>
      <c r="AC469" s="191"/>
      <c r="AD469" s="191"/>
      <c r="AE469" s="191"/>
      <c r="AF469" s="192"/>
      <c r="AG469" s="192"/>
      <c r="AH469" s="192"/>
    </row>
    <row r="470" spans="11:34" ht="13.5"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  <c r="AA470" s="191"/>
      <c r="AB470" s="191"/>
      <c r="AC470" s="191"/>
      <c r="AD470" s="191"/>
      <c r="AE470" s="191"/>
      <c r="AF470" s="192"/>
      <c r="AG470" s="192"/>
      <c r="AH470" s="192"/>
    </row>
    <row r="471" spans="11:34" ht="13.5"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191"/>
      <c r="W471" s="191"/>
      <c r="X471" s="191"/>
      <c r="Y471" s="191"/>
      <c r="Z471" s="191"/>
      <c r="AA471" s="191"/>
      <c r="AB471" s="191"/>
      <c r="AC471" s="191"/>
      <c r="AD471" s="191"/>
      <c r="AE471" s="191"/>
      <c r="AF471" s="192"/>
      <c r="AG471" s="192"/>
      <c r="AH471" s="192"/>
    </row>
    <row r="472" spans="11:34" ht="13.5"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  <c r="AA472" s="191"/>
      <c r="AB472" s="191"/>
      <c r="AC472" s="191"/>
      <c r="AD472" s="191"/>
      <c r="AE472" s="191"/>
      <c r="AF472" s="192"/>
      <c r="AG472" s="192"/>
      <c r="AH472" s="192"/>
    </row>
    <row r="473" spans="11:34" ht="13.5">
      <c r="K473" s="191"/>
      <c r="L473" s="191"/>
      <c r="M473" s="191"/>
      <c r="N473" s="191"/>
      <c r="O473" s="191"/>
      <c r="P473" s="191"/>
      <c r="Q473" s="191"/>
      <c r="R473" s="191"/>
      <c r="S473" s="191"/>
      <c r="T473" s="191"/>
      <c r="U473" s="191"/>
      <c r="V473" s="191"/>
      <c r="W473" s="191"/>
      <c r="X473" s="191"/>
      <c r="Y473" s="191"/>
      <c r="Z473" s="191"/>
      <c r="AA473" s="191"/>
      <c r="AB473" s="191"/>
      <c r="AC473" s="191"/>
      <c r="AD473" s="191"/>
      <c r="AE473" s="191"/>
      <c r="AF473" s="192"/>
      <c r="AG473" s="192"/>
      <c r="AH473" s="192"/>
    </row>
    <row r="474" spans="11:34" ht="13.5">
      <c r="K474" s="191"/>
      <c r="L474" s="191"/>
      <c r="M474" s="191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  <c r="AA474" s="191"/>
      <c r="AB474" s="191"/>
      <c r="AC474" s="191"/>
      <c r="AD474" s="191"/>
      <c r="AE474" s="191"/>
      <c r="AF474" s="192"/>
      <c r="AG474" s="192"/>
      <c r="AH474" s="192"/>
    </row>
    <row r="475" spans="11:34" ht="13.5"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  <c r="Y475" s="191"/>
      <c r="Z475" s="191"/>
      <c r="AA475" s="191"/>
      <c r="AB475" s="191"/>
      <c r="AC475" s="191"/>
      <c r="AD475" s="191"/>
      <c r="AE475" s="191"/>
      <c r="AF475" s="192"/>
      <c r="AG475" s="192"/>
      <c r="AH475" s="192"/>
    </row>
    <row r="476" spans="11:34" ht="13.5">
      <c r="K476" s="191"/>
      <c r="L476" s="191"/>
      <c r="M476" s="191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  <c r="AA476" s="191"/>
      <c r="AB476" s="191"/>
      <c r="AC476" s="191"/>
      <c r="AD476" s="191"/>
      <c r="AE476" s="191"/>
      <c r="AF476" s="192"/>
      <c r="AG476" s="192"/>
      <c r="AH476" s="192"/>
    </row>
    <row r="477" spans="11:34" ht="13.5">
      <c r="K477" s="191"/>
      <c r="L477" s="191"/>
      <c r="M477" s="191"/>
      <c r="N477" s="191"/>
      <c r="O477" s="191"/>
      <c r="P477" s="191"/>
      <c r="Q477" s="191"/>
      <c r="R477" s="191"/>
      <c r="S477" s="191"/>
      <c r="T477" s="191"/>
      <c r="U477" s="191"/>
      <c r="V477" s="191"/>
      <c r="W477" s="191"/>
      <c r="X477" s="191"/>
      <c r="Y477" s="191"/>
      <c r="Z477" s="191"/>
      <c r="AA477" s="191"/>
      <c r="AB477" s="191"/>
      <c r="AC477" s="191"/>
      <c r="AD477" s="191"/>
      <c r="AE477" s="191"/>
      <c r="AF477" s="192"/>
      <c r="AG477" s="192"/>
      <c r="AH477" s="192"/>
    </row>
    <row r="478" spans="11:34" ht="13.5">
      <c r="K478" s="191"/>
      <c r="L478" s="191"/>
      <c r="M478" s="191"/>
      <c r="N478" s="191"/>
      <c r="O478" s="191"/>
      <c r="P478" s="191"/>
      <c r="Q478" s="191"/>
      <c r="R478" s="191"/>
      <c r="S478" s="191"/>
      <c r="T478" s="191"/>
      <c r="U478" s="191"/>
      <c r="V478" s="191"/>
      <c r="W478" s="191"/>
      <c r="X478" s="191"/>
      <c r="Y478" s="191"/>
      <c r="Z478" s="191"/>
      <c r="AA478" s="191"/>
      <c r="AB478" s="191"/>
      <c r="AC478" s="191"/>
      <c r="AD478" s="191"/>
      <c r="AE478" s="191"/>
      <c r="AF478" s="192"/>
      <c r="AG478" s="192"/>
      <c r="AH478" s="192"/>
    </row>
    <row r="479" spans="11:34" ht="13.5">
      <c r="K479" s="191"/>
      <c r="L479" s="191"/>
      <c r="M479" s="191"/>
      <c r="N479" s="191"/>
      <c r="O479" s="191"/>
      <c r="P479" s="191"/>
      <c r="Q479" s="191"/>
      <c r="R479" s="191"/>
      <c r="S479" s="191"/>
      <c r="T479" s="191"/>
      <c r="U479" s="191"/>
      <c r="V479" s="191"/>
      <c r="W479" s="191"/>
      <c r="X479" s="191"/>
      <c r="Y479" s="191"/>
      <c r="Z479" s="191"/>
      <c r="AA479" s="191"/>
      <c r="AB479" s="191"/>
      <c r="AC479" s="191"/>
      <c r="AD479" s="191"/>
      <c r="AE479" s="191"/>
      <c r="AF479" s="192"/>
      <c r="AG479" s="192"/>
      <c r="AH479" s="192"/>
    </row>
    <row r="480" spans="11:34" ht="13.5">
      <c r="K480" s="191"/>
      <c r="L480" s="191"/>
      <c r="M480" s="191"/>
      <c r="N480" s="191"/>
      <c r="O480" s="191"/>
      <c r="P480" s="191"/>
      <c r="Q480" s="191"/>
      <c r="R480" s="191"/>
      <c r="S480" s="191"/>
      <c r="T480" s="191"/>
      <c r="U480" s="191"/>
      <c r="V480" s="191"/>
      <c r="W480" s="191"/>
      <c r="X480" s="191"/>
      <c r="Y480" s="191"/>
      <c r="Z480" s="191"/>
      <c r="AA480" s="191"/>
      <c r="AB480" s="191"/>
      <c r="AC480" s="191"/>
      <c r="AD480" s="191"/>
      <c r="AE480" s="191"/>
      <c r="AF480" s="192"/>
      <c r="AG480" s="192"/>
      <c r="AH480" s="192"/>
    </row>
    <row r="481" spans="11:34" ht="13.5">
      <c r="K481" s="191"/>
      <c r="L481" s="191"/>
      <c r="M481" s="191"/>
      <c r="N481" s="191"/>
      <c r="O481" s="191"/>
      <c r="P481" s="191"/>
      <c r="Q481" s="191"/>
      <c r="R481" s="191"/>
      <c r="S481" s="191"/>
      <c r="T481" s="191"/>
      <c r="U481" s="191"/>
      <c r="V481" s="191"/>
      <c r="W481" s="191"/>
      <c r="X481" s="191"/>
      <c r="Y481" s="191"/>
      <c r="Z481" s="191"/>
      <c r="AA481" s="191"/>
      <c r="AB481" s="191"/>
      <c r="AC481" s="191"/>
      <c r="AD481" s="191"/>
      <c r="AE481" s="191"/>
      <c r="AF481" s="192"/>
      <c r="AG481" s="192"/>
      <c r="AH481" s="192"/>
    </row>
    <row r="482" spans="11:34" ht="13.5">
      <c r="K482" s="191"/>
      <c r="L482" s="191"/>
      <c r="M482" s="191"/>
      <c r="N482" s="191"/>
      <c r="O482" s="191"/>
      <c r="P482" s="191"/>
      <c r="Q482" s="191"/>
      <c r="R482" s="191"/>
      <c r="S482" s="191"/>
      <c r="T482" s="191"/>
      <c r="U482" s="191"/>
      <c r="V482" s="191"/>
      <c r="W482" s="191"/>
      <c r="X482" s="191"/>
      <c r="Y482" s="191"/>
      <c r="Z482" s="191"/>
      <c r="AA482" s="191"/>
      <c r="AB482" s="191"/>
      <c r="AC482" s="191"/>
      <c r="AD482" s="191"/>
      <c r="AE482" s="191"/>
      <c r="AF482" s="192"/>
      <c r="AG482" s="192"/>
      <c r="AH482" s="192"/>
    </row>
    <row r="483" spans="11:34" ht="13.5">
      <c r="K483" s="191"/>
      <c r="L483" s="191"/>
      <c r="M483" s="191"/>
      <c r="N483" s="191"/>
      <c r="O483" s="191"/>
      <c r="P483" s="191"/>
      <c r="Q483" s="191"/>
      <c r="R483" s="191"/>
      <c r="S483" s="191"/>
      <c r="T483" s="191"/>
      <c r="U483" s="191"/>
      <c r="V483" s="191"/>
      <c r="W483" s="191"/>
      <c r="X483" s="191"/>
      <c r="Y483" s="191"/>
      <c r="Z483" s="191"/>
      <c r="AA483" s="191"/>
      <c r="AB483" s="191"/>
      <c r="AC483" s="191"/>
      <c r="AD483" s="191"/>
      <c r="AE483" s="191"/>
      <c r="AF483" s="192"/>
      <c r="AG483" s="192"/>
      <c r="AH483" s="192"/>
    </row>
    <row r="484" spans="11:34" ht="13.5">
      <c r="K484" s="191"/>
      <c r="L484" s="191"/>
      <c r="M484" s="191"/>
      <c r="N484" s="191"/>
      <c r="O484" s="191"/>
      <c r="P484" s="191"/>
      <c r="Q484" s="191"/>
      <c r="R484" s="191"/>
      <c r="S484" s="191"/>
      <c r="T484" s="191"/>
      <c r="U484" s="191"/>
      <c r="V484" s="191"/>
      <c r="W484" s="191"/>
      <c r="X484" s="191"/>
      <c r="Y484" s="191"/>
      <c r="Z484" s="191"/>
      <c r="AA484" s="191"/>
      <c r="AB484" s="191"/>
      <c r="AC484" s="191"/>
      <c r="AD484" s="191"/>
      <c r="AE484" s="191"/>
      <c r="AF484" s="192"/>
      <c r="AG484" s="192"/>
      <c r="AH484" s="192"/>
    </row>
    <row r="485" spans="11:34" ht="13.5">
      <c r="K485" s="191"/>
      <c r="L485" s="191"/>
      <c r="M485" s="191"/>
      <c r="N485" s="191"/>
      <c r="O485" s="191"/>
      <c r="P485" s="191"/>
      <c r="Q485" s="191"/>
      <c r="R485" s="191"/>
      <c r="S485" s="191"/>
      <c r="T485" s="191"/>
      <c r="U485" s="191"/>
      <c r="V485" s="191"/>
      <c r="W485" s="191"/>
      <c r="X485" s="191"/>
      <c r="Y485" s="191"/>
      <c r="Z485" s="191"/>
      <c r="AA485" s="191"/>
      <c r="AB485" s="191"/>
      <c r="AC485" s="191"/>
      <c r="AD485" s="191"/>
      <c r="AE485" s="191"/>
      <c r="AF485" s="192"/>
      <c r="AG485" s="192"/>
      <c r="AH485" s="192"/>
    </row>
    <row r="486" spans="11:34" ht="13.5"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91"/>
      <c r="V486" s="191"/>
      <c r="W486" s="191"/>
      <c r="X486" s="191"/>
      <c r="Y486" s="191"/>
      <c r="Z486" s="191"/>
      <c r="AA486" s="191"/>
      <c r="AB486" s="191"/>
      <c r="AC486" s="191"/>
      <c r="AD486" s="191"/>
      <c r="AE486" s="191"/>
      <c r="AF486" s="192"/>
      <c r="AG486" s="192"/>
      <c r="AH486" s="192"/>
    </row>
    <row r="487" spans="11:34" ht="13.5">
      <c r="K487" s="191"/>
      <c r="L487" s="191"/>
      <c r="M487" s="191"/>
      <c r="N487" s="191"/>
      <c r="O487" s="191"/>
      <c r="P487" s="191"/>
      <c r="Q487" s="191"/>
      <c r="R487" s="191"/>
      <c r="S487" s="191"/>
      <c r="T487" s="191"/>
      <c r="U487" s="191"/>
      <c r="V487" s="191"/>
      <c r="W487" s="191"/>
      <c r="X487" s="191"/>
      <c r="Y487" s="191"/>
      <c r="Z487" s="191"/>
      <c r="AA487" s="191"/>
      <c r="AB487" s="191"/>
      <c r="AC487" s="191"/>
      <c r="AD487" s="191"/>
      <c r="AE487" s="191"/>
      <c r="AF487" s="192"/>
      <c r="AG487" s="192"/>
      <c r="AH487" s="192"/>
    </row>
    <row r="488" spans="11:34" ht="13.5">
      <c r="K488" s="191"/>
      <c r="L488" s="191"/>
      <c r="M488" s="191"/>
      <c r="N488" s="191"/>
      <c r="O488" s="191"/>
      <c r="P488" s="191"/>
      <c r="Q488" s="191"/>
      <c r="R488" s="191"/>
      <c r="S488" s="191"/>
      <c r="T488" s="191"/>
      <c r="U488" s="191"/>
      <c r="V488" s="191"/>
      <c r="W488" s="191"/>
      <c r="X488" s="191"/>
      <c r="Y488" s="191"/>
      <c r="Z488" s="191"/>
      <c r="AA488" s="191"/>
      <c r="AB488" s="191"/>
      <c r="AC488" s="191"/>
      <c r="AD488" s="191"/>
      <c r="AE488" s="191"/>
      <c r="AF488" s="192"/>
      <c r="AG488" s="192"/>
      <c r="AH488" s="192"/>
    </row>
    <row r="489" spans="11:34" ht="13.5">
      <c r="K489" s="191"/>
      <c r="L489" s="191"/>
      <c r="M489" s="191"/>
      <c r="N489" s="191"/>
      <c r="O489" s="191"/>
      <c r="P489" s="191"/>
      <c r="Q489" s="191"/>
      <c r="R489" s="191"/>
      <c r="S489" s="191"/>
      <c r="T489" s="191"/>
      <c r="U489" s="191"/>
      <c r="V489" s="191"/>
      <c r="W489" s="191"/>
      <c r="X489" s="191"/>
      <c r="Y489" s="191"/>
      <c r="Z489" s="191"/>
      <c r="AA489" s="191"/>
      <c r="AB489" s="191"/>
      <c r="AC489" s="191"/>
      <c r="AD489" s="191"/>
      <c r="AE489" s="191"/>
      <c r="AF489" s="192"/>
      <c r="AG489" s="192"/>
      <c r="AH489" s="192"/>
    </row>
    <row r="490" spans="11:34" ht="13.5">
      <c r="K490" s="191"/>
      <c r="L490" s="191"/>
      <c r="M490" s="191"/>
      <c r="N490" s="191"/>
      <c r="O490" s="191"/>
      <c r="P490" s="191"/>
      <c r="Q490" s="191"/>
      <c r="R490" s="191"/>
      <c r="S490" s="191"/>
      <c r="T490" s="191"/>
      <c r="U490" s="191"/>
      <c r="V490" s="191"/>
      <c r="W490" s="191"/>
      <c r="X490" s="191"/>
      <c r="Y490" s="191"/>
      <c r="Z490" s="191"/>
      <c r="AA490" s="191"/>
      <c r="AB490" s="191"/>
      <c r="AC490" s="191"/>
      <c r="AD490" s="191"/>
      <c r="AE490" s="191"/>
      <c r="AF490" s="192"/>
      <c r="AG490" s="192"/>
      <c r="AH490" s="192"/>
    </row>
    <row r="491" spans="11:34" ht="13.5">
      <c r="K491" s="191"/>
      <c r="L491" s="191"/>
      <c r="M491" s="191"/>
      <c r="N491" s="191"/>
      <c r="O491" s="191"/>
      <c r="P491" s="191"/>
      <c r="Q491" s="191"/>
      <c r="R491" s="191"/>
      <c r="S491" s="191"/>
      <c r="T491" s="191"/>
      <c r="U491" s="191"/>
      <c r="V491" s="191"/>
      <c r="W491" s="191"/>
      <c r="X491" s="191"/>
      <c r="Y491" s="191"/>
      <c r="Z491" s="191"/>
      <c r="AA491" s="191"/>
      <c r="AB491" s="191"/>
      <c r="AC491" s="191"/>
      <c r="AD491" s="191"/>
      <c r="AE491" s="191"/>
      <c r="AF491" s="192"/>
      <c r="AG491" s="192"/>
      <c r="AH491" s="192"/>
    </row>
    <row r="492" spans="11:34" ht="13.5">
      <c r="K492" s="191"/>
      <c r="L492" s="191"/>
      <c r="M492" s="191"/>
      <c r="N492" s="191"/>
      <c r="O492" s="191"/>
      <c r="P492" s="191"/>
      <c r="Q492" s="191"/>
      <c r="R492" s="191"/>
      <c r="S492" s="191"/>
      <c r="T492" s="191"/>
      <c r="U492" s="191"/>
      <c r="V492" s="191"/>
      <c r="W492" s="191"/>
      <c r="X492" s="191"/>
      <c r="Y492" s="191"/>
      <c r="Z492" s="191"/>
      <c r="AA492" s="191"/>
      <c r="AB492" s="191"/>
      <c r="AC492" s="191"/>
      <c r="AD492" s="191"/>
      <c r="AE492" s="191"/>
      <c r="AF492" s="192"/>
      <c r="AG492" s="192"/>
      <c r="AH492" s="192"/>
    </row>
    <row r="493" spans="11:34" ht="13.5">
      <c r="K493" s="191"/>
      <c r="L493" s="191"/>
      <c r="M493" s="191"/>
      <c r="N493" s="191"/>
      <c r="O493" s="191"/>
      <c r="P493" s="191"/>
      <c r="Q493" s="191"/>
      <c r="R493" s="191"/>
      <c r="S493" s="191"/>
      <c r="T493" s="191"/>
      <c r="U493" s="191"/>
      <c r="V493" s="191"/>
      <c r="W493" s="191"/>
      <c r="X493" s="191"/>
      <c r="Y493" s="191"/>
      <c r="Z493" s="191"/>
      <c r="AA493" s="191"/>
      <c r="AB493" s="191"/>
      <c r="AC493" s="191"/>
      <c r="AD493" s="191"/>
      <c r="AE493" s="191"/>
      <c r="AF493" s="192"/>
      <c r="AG493" s="192"/>
      <c r="AH493" s="192"/>
    </row>
    <row r="494" spans="11:34" ht="13.5">
      <c r="K494" s="191"/>
      <c r="L494" s="191"/>
      <c r="M494" s="191"/>
      <c r="N494" s="191"/>
      <c r="O494" s="191"/>
      <c r="P494" s="191"/>
      <c r="Q494" s="191"/>
      <c r="R494" s="191"/>
      <c r="S494" s="191"/>
      <c r="T494" s="191"/>
      <c r="U494" s="191"/>
      <c r="V494" s="191"/>
      <c r="W494" s="191"/>
      <c r="X494" s="191"/>
      <c r="Y494" s="191"/>
      <c r="Z494" s="191"/>
      <c r="AA494" s="191"/>
      <c r="AB494" s="191"/>
      <c r="AC494" s="191"/>
      <c r="AD494" s="191"/>
      <c r="AE494" s="191"/>
      <c r="AF494" s="192"/>
      <c r="AG494" s="192"/>
      <c r="AH494" s="192"/>
    </row>
    <row r="495" spans="11:34" ht="13.5">
      <c r="K495" s="191"/>
      <c r="L495" s="191"/>
      <c r="M495" s="191"/>
      <c r="N495" s="191"/>
      <c r="O495" s="191"/>
      <c r="P495" s="191"/>
      <c r="Q495" s="191"/>
      <c r="R495" s="191"/>
      <c r="S495" s="191"/>
      <c r="T495" s="191"/>
      <c r="U495" s="191"/>
      <c r="V495" s="191"/>
      <c r="W495" s="191"/>
      <c r="X495" s="191"/>
      <c r="Y495" s="191"/>
      <c r="Z495" s="191"/>
      <c r="AA495" s="191"/>
      <c r="AB495" s="191"/>
      <c r="AC495" s="191"/>
      <c r="AD495" s="191"/>
      <c r="AE495" s="191"/>
      <c r="AF495" s="192"/>
      <c r="AG495" s="192"/>
      <c r="AH495" s="192"/>
    </row>
    <row r="496" spans="11:34" ht="13.5">
      <c r="K496" s="191"/>
      <c r="L496" s="191"/>
      <c r="M496" s="191"/>
      <c r="N496" s="191"/>
      <c r="O496" s="191"/>
      <c r="P496" s="191"/>
      <c r="Q496" s="191"/>
      <c r="R496" s="191"/>
      <c r="S496" s="191"/>
      <c r="T496" s="191"/>
      <c r="U496" s="191"/>
      <c r="V496" s="191"/>
      <c r="W496" s="191"/>
      <c r="X496" s="191"/>
      <c r="Y496" s="191"/>
      <c r="Z496" s="191"/>
      <c r="AA496" s="191"/>
      <c r="AB496" s="191"/>
      <c r="AC496" s="191"/>
      <c r="AD496" s="191"/>
      <c r="AE496" s="191"/>
      <c r="AF496" s="192"/>
      <c r="AG496" s="192"/>
      <c r="AH496" s="192"/>
    </row>
    <row r="497" spans="11:34" ht="13.5">
      <c r="K497" s="191"/>
      <c r="L497" s="191"/>
      <c r="M497" s="191"/>
      <c r="N497" s="191"/>
      <c r="O497" s="191"/>
      <c r="P497" s="191"/>
      <c r="Q497" s="191"/>
      <c r="R497" s="191"/>
      <c r="S497" s="191"/>
      <c r="T497" s="191"/>
      <c r="U497" s="191"/>
      <c r="V497" s="191"/>
      <c r="W497" s="191"/>
      <c r="X497" s="191"/>
      <c r="Y497" s="191"/>
      <c r="Z497" s="191"/>
      <c r="AA497" s="191"/>
      <c r="AB497" s="191"/>
      <c r="AC497" s="191"/>
      <c r="AD497" s="191"/>
      <c r="AE497" s="191"/>
      <c r="AF497" s="192"/>
      <c r="AG497" s="192"/>
      <c r="AH497" s="192"/>
    </row>
    <row r="498" spans="11:34" ht="13.5">
      <c r="K498" s="191"/>
      <c r="L498" s="191"/>
      <c r="M498" s="191"/>
      <c r="N498" s="191"/>
      <c r="O498" s="191"/>
      <c r="P498" s="191"/>
      <c r="Q498" s="191"/>
      <c r="R498" s="191"/>
      <c r="S498" s="191"/>
      <c r="T498" s="191"/>
      <c r="U498" s="191"/>
      <c r="V498" s="191"/>
      <c r="W498" s="191"/>
      <c r="X498" s="191"/>
      <c r="Y498" s="191"/>
      <c r="Z498" s="191"/>
      <c r="AA498" s="191"/>
      <c r="AB498" s="191"/>
      <c r="AC498" s="191"/>
      <c r="AD498" s="191"/>
      <c r="AE498" s="191"/>
      <c r="AF498" s="192"/>
      <c r="AG498" s="192"/>
      <c r="AH498" s="192"/>
    </row>
    <row r="499" spans="11:34" ht="13.5">
      <c r="K499" s="191"/>
      <c r="L499" s="191"/>
      <c r="M499" s="191"/>
      <c r="N499" s="191"/>
      <c r="O499" s="191"/>
      <c r="P499" s="191"/>
      <c r="Q499" s="191"/>
      <c r="R499" s="191"/>
      <c r="S499" s="191"/>
      <c r="T499" s="191"/>
      <c r="U499" s="191"/>
      <c r="V499" s="191"/>
      <c r="W499" s="191"/>
      <c r="X499" s="191"/>
      <c r="Y499" s="191"/>
      <c r="Z499" s="191"/>
      <c r="AA499" s="191"/>
      <c r="AB499" s="191"/>
      <c r="AC499" s="191"/>
      <c r="AD499" s="191"/>
      <c r="AE499" s="191"/>
      <c r="AF499" s="192"/>
      <c r="AG499" s="192"/>
      <c r="AH499" s="192"/>
    </row>
    <row r="500" spans="11:34" ht="13.5">
      <c r="K500" s="191"/>
      <c r="L500" s="191"/>
      <c r="M500" s="191"/>
      <c r="N500" s="191"/>
      <c r="O500" s="191"/>
      <c r="P500" s="191"/>
      <c r="Q500" s="191"/>
      <c r="R500" s="191"/>
      <c r="S500" s="191"/>
      <c r="T500" s="191"/>
      <c r="U500" s="191"/>
      <c r="V500" s="191"/>
      <c r="W500" s="191"/>
      <c r="X500" s="191"/>
      <c r="Y500" s="191"/>
      <c r="Z500" s="191"/>
      <c r="AA500" s="191"/>
      <c r="AB500" s="191"/>
      <c r="AC500" s="191"/>
      <c r="AD500" s="191"/>
      <c r="AE500" s="191"/>
      <c r="AF500" s="192"/>
      <c r="AG500" s="192"/>
      <c r="AH500" s="192"/>
    </row>
    <row r="501" spans="11:34" ht="13.5">
      <c r="K501" s="191"/>
      <c r="L501" s="191"/>
      <c r="M501" s="191"/>
      <c r="N501" s="191"/>
      <c r="O501" s="191"/>
      <c r="P501" s="191"/>
      <c r="Q501" s="191"/>
      <c r="R501" s="191"/>
      <c r="S501" s="191"/>
      <c r="T501" s="191"/>
      <c r="U501" s="191"/>
      <c r="V501" s="191"/>
      <c r="W501" s="191"/>
      <c r="X501" s="191"/>
      <c r="Y501" s="191"/>
      <c r="Z501" s="191"/>
      <c r="AA501" s="191"/>
      <c r="AB501" s="191"/>
      <c r="AC501" s="191"/>
      <c r="AD501" s="191"/>
      <c r="AE501" s="191"/>
      <c r="AF501" s="192"/>
      <c r="AG501" s="192"/>
      <c r="AH501" s="192"/>
    </row>
    <row r="502" spans="11:34" ht="13.5">
      <c r="K502" s="191"/>
      <c r="L502" s="191"/>
      <c r="M502" s="191"/>
      <c r="N502" s="191"/>
      <c r="O502" s="191"/>
      <c r="P502" s="191"/>
      <c r="Q502" s="191"/>
      <c r="R502" s="191"/>
      <c r="S502" s="191"/>
      <c r="T502" s="191"/>
      <c r="U502" s="191"/>
      <c r="V502" s="191"/>
      <c r="W502" s="191"/>
      <c r="X502" s="191"/>
      <c r="Y502" s="191"/>
      <c r="Z502" s="191"/>
      <c r="AA502" s="191"/>
      <c r="AB502" s="191"/>
      <c r="AC502" s="191"/>
      <c r="AD502" s="191"/>
      <c r="AE502" s="191"/>
      <c r="AF502" s="192"/>
      <c r="AG502" s="192"/>
      <c r="AH502" s="192"/>
    </row>
    <row r="503" spans="11:34" ht="13.5">
      <c r="K503" s="191"/>
      <c r="L503" s="191"/>
      <c r="M503" s="191"/>
      <c r="N503" s="191"/>
      <c r="O503" s="191"/>
      <c r="P503" s="191"/>
      <c r="Q503" s="191"/>
      <c r="R503" s="191"/>
      <c r="S503" s="191"/>
      <c r="T503" s="191"/>
      <c r="U503" s="191"/>
      <c r="V503" s="191"/>
      <c r="W503" s="191"/>
      <c r="X503" s="191"/>
      <c r="Y503" s="191"/>
      <c r="Z503" s="191"/>
      <c r="AA503" s="191"/>
      <c r="AB503" s="191"/>
      <c r="AC503" s="191"/>
      <c r="AD503" s="191"/>
      <c r="AE503" s="191"/>
      <c r="AF503" s="192"/>
      <c r="AG503" s="192"/>
      <c r="AH503" s="192"/>
    </row>
    <row r="504" spans="11:34" ht="13.5">
      <c r="K504" s="191"/>
      <c r="L504" s="191"/>
      <c r="M504" s="191"/>
      <c r="N504" s="191"/>
      <c r="O504" s="191"/>
      <c r="P504" s="191"/>
      <c r="Q504" s="191"/>
      <c r="R504" s="191"/>
      <c r="S504" s="191"/>
      <c r="T504" s="191"/>
      <c r="U504" s="191"/>
      <c r="V504" s="191"/>
      <c r="W504" s="191"/>
      <c r="X504" s="191"/>
      <c r="Y504" s="191"/>
      <c r="Z504" s="191"/>
      <c r="AA504" s="191"/>
      <c r="AB504" s="191"/>
      <c r="AC504" s="191"/>
      <c r="AD504" s="191"/>
      <c r="AE504" s="191"/>
      <c r="AF504" s="192"/>
      <c r="AG504" s="192"/>
      <c r="AH504" s="192"/>
    </row>
    <row r="505" spans="11:34" ht="13.5">
      <c r="K505" s="191"/>
      <c r="L505" s="191"/>
      <c r="M505" s="191"/>
      <c r="N505" s="191"/>
      <c r="O505" s="191"/>
      <c r="P505" s="191"/>
      <c r="Q505" s="191"/>
      <c r="R505" s="191"/>
      <c r="S505" s="191"/>
      <c r="T505" s="191"/>
      <c r="U505" s="191"/>
      <c r="V505" s="191"/>
      <c r="W505" s="191"/>
      <c r="X505" s="191"/>
      <c r="Y505" s="191"/>
      <c r="Z505" s="191"/>
      <c r="AA505" s="191"/>
      <c r="AB505" s="191"/>
      <c r="AC505" s="191"/>
      <c r="AD505" s="191"/>
      <c r="AE505" s="191"/>
      <c r="AF505" s="192"/>
      <c r="AG505" s="192"/>
      <c r="AH505" s="192"/>
    </row>
    <row r="506" spans="11:34" ht="13.5">
      <c r="K506" s="191"/>
      <c r="L506" s="191"/>
      <c r="M506" s="191"/>
      <c r="N506" s="191"/>
      <c r="O506" s="191"/>
      <c r="P506" s="191"/>
      <c r="Q506" s="191"/>
      <c r="R506" s="191"/>
      <c r="S506" s="191"/>
      <c r="T506" s="191"/>
      <c r="U506" s="191"/>
      <c r="V506" s="191"/>
      <c r="W506" s="191"/>
      <c r="X506" s="191"/>
      <c r="Y506" s="191"/>
      <c r="Z506" s="191"/>
      <c r="AA506" s="191"/>
      <c r="AB506" s="191"/>
      <c r="AC506" s="191"/>
      <c r="AD506" s="191"/>
      <c r="AE506" s="191"/>
      <c r="AF506" s="192"/>
      <c r="AG506" s="192"/>
      <c r="AH506" s="192"/>
    </row>
    <row r="507" spans="11:34" ht="13.5">
      <c r="K507" s="191"/>
      <c r="L507" s="191"/>
      <c r="M507" s="191"/>
      <c r="N507" s="191"/>
      <c r="O507" s="191"/>
      <c r="P507" s="191"/>
      <c r="Q507" s="191"/>
      <c r="R507" s="191"/>
      <c r="S507" s="191"/>
      <c r="T507" s="191"/>
      <c r="U507" s="191"/>
      <c r="V507" s="191"/>
      <c r="W507" s="191"/>
      <c r="X507" s="191"/>
      <c r="Y507" s="191"/>
      <c r="Z507" s="191"/>
      <c r="AA507" s="191"/>
      <c r="AB507" s="191"/>
      <c r="AC507" s="191"/>
      <c r="AD507" s="191"/>
      <c r="AE507" s="191"/>
      <c r="AF507" s="192"/>
      <c r="AG507" s="192"/>
      <c r="AH507" s="192"/>
    </row>
    <row r="508" spans="11:34" ht="13.5">
      <c r="K508" s="191"/>
      <c r="L508" s="191"/>
      <c r="M508" s="191"/>
      <c r="N508" s="191"/>
      <c r="O508" s="191"/>
      <c r="P508" s="191"/>
      <c r="Q508" s="191"/>
      <c r="R508" s="191"/>
      <c r="S508" s="191"/>
      <c r="T508" s="191"/>
      <c r="U508" s="191"/>
      <c r="V508" s="191"/>
      <c r="W508" s="191"/>
      <c r="X508" s="191"/>
      <c r="Y508" s="191"/>
      <c r="Z508" s="191"/>
      <c r="AA508" s="191"/>
      <c r="AB508" s="191"/>
      <c r="AC508" s="191"/>
      <c r="AD508" s="191"/>
      <c r="AE508" s="191"/>
      <c r="AF508" s="192"/>
      <c r="AG508" s="192"/>
      <c r="AH508" s="192"/>
    </row>
    <row r="509" spans="11:34" ht="13.5">
      <c r="K509" s="191"/>
      <c r="L509" s="191"/>
      <c r="M509" s="191"/>
      <c r="N509" s="191"/>
      <c r="O509" s="191"/>
      <c r="P509" s="191"/>
      <c r="Q509" s="191"/>
      <c r="R509" s="191"/>
      <c r="S509" s="191"/>
      <c r="T509" s="191"/>
      <c r="U509" s="191"/>
      <c r="V509" s="191"/>
      <c r="W509" s="191"/>
      <c r="X509" s="191"/>
      <c r="Y509" s="191"/>
      <c r="Z509" s="191"/>
      <c r="AA509" s="191"/>
      <c r="AB509" s="191"/>
      <c r="AC509" s="191"/>
      <c r="AD509" s="191"/>
      <c r="AE509" s="191"/>
      <c r="AF509" s="192"/>
      <c r="AG509" s="192"/>
      <c r="AH509" s="192"/>
    </row>
    <row r="510" spans="11:34" ht="13.5">
      <c r="K510" s="191"/>
      <c r="L510" s="191"/>
      <c r="M510" s="191"/>
      <c r="N510" s="191"/>
      <c r="O510" s="191"/>
      <c r="P510" s="191"/>
      <c r="Q510" s="191"/>
      <c r="R510" s="191"/>
      <c r="S510" s="191"/>
      <c r="T510" s="191"/>
      <c r="U510" s="191"/>
      <c r="V510" s="191"/>
      <c r="W510" s="191"/>
      <c r="X510" s="191"/>
      <c r="Y510" s="191"/>
      <c r="Z510" s="191"/>
      <c r="AA510" s="191"/>
      <c r="AB510" s="191"/>
      <c r="AC510" s="191"/>
      <c r="AD510" s="191"/>
      <c r="AE510" s="191"/>
      <c r="AF510" s="192"/>
      <c r="AG510" s="192"/>
      <c r="AH510" s="192"/>
    </row>
    <row r="511" spans="11:34" ht="13.5">
      <c r="K511" s="191"/>
      <c r="L511" s="191"/>
      <c r="M511" s="191"/>
      <c r="N511" s="191"/>
      <c r="O511" s="191"/>
      <c r="P511" s="191"/>
      <c r="Q511" s="191"/>
      <c r="R511" s="191"/>
      <c r="S511" s="191"/>
      <c r="T511" s="191"/>
      <c r="U511" s="191"/>
      <c r="V511" s="191"/>
      <c r="W511" s="191"/>
      <c r="X511" s="191"/>
      <c r="Y511" s="191"/>
      <c r="Z511" s="191"/>
      <c r="AA511" s="191"/>
      <c r="AB511" s="191"/>
      <c r="AC511" s="191"/>
      <c r="AD511" s="191"/>
      <c r="AE511" s="191"/>
      <c r="AF511" s="192"/>
      <c r="AG511" s="192"/>
      <c r="AH511" s="192"/>
    </row>
    <row r="512" spans="11:34" ht="13.5">
      <c r="K512" s="191"/>
      <c r="L512" s="191"/>
      <c r="M512" s="191"/>
      <c r="N512" s="191"/>
      <c r="O512" s="191"/>
      <c r="P512" s="191"/>
      <c r="Q512" s="191"/>
      <c r="R512" s="191"/>
      <c r="S512" s="191"/>
      <c r="T512" s="191"/>
      <c r="U512" s="191"/>
      <c r="V512" s="191"/>
      <c r="W512" s="191"/>
      <c r="X512" s="191"/>
      <c r="Y512" s="191"/>
      <c r="Z512" s="191"/>
      <c r="AA512" s="191"/>
      <c r="AB512" s="191"/>
      <c r="AC512" s="191"/>
      <c r="AD512" s="191"/>
      <c r="AE512" s="191"/>
      <c r="AF512" s="192"/>
      <c r="AG512" s="192"/>
      <c r="AH512" s="192"/>
    </row>
    <row r="513" spans="11:34" ht="13.5">
      <c r="K513" s="191"/>
      <c r="L513" s="191"/>
      <c r="M513" s="191"/>
      <c r="N513" s="191"/>
      <c r="O513" s="191"/>
      <c r="P513" s="191"/>
      <c r="Q513" s="191"/>
      <c r="R513" s="191"/>
      <c r="S513" s="191"/>
      <c r="T513" s="191"/>
      <c r="U513" s="191"/>
      <c r="V513" s="191"/>
      <c r="W513" s="191"/>
      <c r="X513" s="191"/>
      <c r="Y513" s="191"/>
      <c r="Z513" s="191"/>
      <c r="AA513" s="191"/>
      <c r="AB513" s="191"/>
      <c r="AC513" s="191"/>
      <c r="AD513" s="191"/>
      <c r="AE513" s="191"/>
      <c r="AF513" s="192"/>
      <c r="AG513" s="192"/>
      <c r="AH513" s="192"/>
    </row>
    <row r="514" spans="11:34" ht="13.5">
      <c r="K514" s="191"/>
      <c r="L514" s="191"/>
      <c r="M514" s="191"/>
      <c r="N514" s="191"/>
      <c r="O514" s="191"/>
      <c r="P514" s="191"/>
      <c r="Q514" s="191"/>
      <c r="R514" s="191"/>
      <c r="S514" s="191"/>
      <c r="T514" s="191"/>
      <c r="U514" s="191"/>
      <c r="V514" s="191"/>
      <c r="W514" s="191"/>
      <c r="X514" s="191"/>
      <c r="Y514" s="191"/>
      <c r="Z514" s="191"/>
      <c r="AA514" s="191"/>
      <c r="AB514" s="191"/>
      <c r="AC514" s="191"/>
      <c r="AD514" s="191"/>
      <c r="AE514" s="191"/>
      <c r="AF514" s="192"/>
      <c r="AG514" s="192"/>
      <c r="AH514" s="192"/>
    </row>
    <row r="515" spans="11:34" ht="13.5">
      <c r="K515" s="191"/>
      <c r="L515" s="191"/>
      <c r="M515" s="191"/>
      <c r="N515" s="191"/>
      <c r="O515" s="191"/>
      <c r="P515" s="191"/>
      <c r="Q515" s="191"/>
      <c r="R515" s="191"/>
      <c r="S515" s="191"/>
      <c r="T515" s="191"/>
      <c r="U515" s="191"/>
      <c r="V515" s="191"/>
      <c r="W515" s="191"/>
      <c r="X515" s="191"/>
      <c r="Y515" s="191"/>
      <c r="Z515" s="191"/>
      <c r="AA515" s="191"/>
      <c r="AB515" s="191"/>
      <c r="AC515" s="191"/>
      <c r="AD515" s="191"/>
      <c r="AE515" s="191"/>
      <c r="AF515" s="192"/>
      <c r="AG515" s="192"/>
      <c r="AH515" s="192"/>
    </row>
    <row r="516" spans="11:34" ht="13.5">
      <c r="K516" s="191"/>
      <c r="L516" s="191"/>
      <c r="M516" s="191"/>
      <c r="N516" s="191"/>
      <c r="O516" s="191"/>
      <c r="P516" s="191"/>
      <c r="Q516" s="191"/>
      <c r="R516" s="191"/>
      <c r="S516" s="191"/>
      <c r="T516" s="191"/>
      <c r="U516" s="191"/>
      <c r="V516" s="191"/>
      <c r="W516" s="191"/>
      <c r="X516" s="191"/>
      <c r="Y516" s="191"/>
      <c r="Z516" s="191"/>
      <c r="AA516" s="191"/>
      <c r="AB516" s="191"/>
      <c r="AC516" s="191"/>
      <c r="AD516" s="191"/>
      <c r="AE516" s="191"/>
      <c r="AF516" s="192"/>
      <c r="AG516" s="192"/>
      <c r="AH516" s="192"/>
    </row>
    <row r="517" spans="11:34" ht="13.5">
      <c r="K517" s="191"/>
      <c r="L517" s="191"/>
      <c r="M517" s="191"/>
      <c r="N517" s="191"/>
      <c r="O517" s="191"/>
      <c r="P517" s="191"/>
      <c r="Q517" s="191"/>
      <c r="R517" s="191"/>
      <c r="S517" s="191"/>
      <c r="T517" s="191"/>
      <c r="U517" s="191"/>
      <c r="V517" s="191"/>
      <c r="W517" s="191"/>
      <c r="X517" s="191"/>
      <c r="Y517" s="191"/>
      <c r="Z517" s="191"/>
      <c r="AA517" s="191"/>
      <c r="AB517" s="191"/>
      <c r="AC517" s="191"/>
      <c r="AD517" s="191"/>
      <c r="AE517" s="191"/>
      <c r="AF517" s="192"/>
      <c r="AG517" s="192"/>
      <c r="AH517" s="192"/>
    </row>
    <row r="518" spans="11:34" ht="13.5">
      <c r="K518" s="191"/>
      <c r="L518" s="191"/>
      <c r="M518" s="191"/>
      <c r="N518" s="191"/>
      <c r="O518" s="191"/>
      <c r="P518" s="191"/>
      <c r="Q518" s="191"/>
      <c r="R518" s="191"/>
      <c r="S518" s="191"/>
      <c r="T518" s="191"/>
      <c r="U518" s="191"/>
      <c r="V518" s="191"/>
      <c r="W518" s="191"/>
      <c r="X518" s="191"/>
      <c r="Y518" s="191"/>
      <c r="Z518" s="191"/>
      <c r="AA518" s="191"/>
      <c r="AB518" s="191"/>
      <c r="AC518" s="191"/>
      <c r="AD518" s="191"/>
      <c r="AE518" s="191"/>
      <c r="AF518" s="192"/>
      <c r="AG518" s="192"/>
      <c r="AH518" s="192"/>
    </row>
    <row r="519" spans="11:34" ht="13.5">
      <c r="K519" s="191"/>
      <c r="L519" s="191"/>
      <c r="M519" s="191"/>
      <c r="N519" s="191"/>
      <c r="O519" s="191"/>
      <c r="P519" s="191"/>
      <c r="Q519" s="191"/>
      <c r="R519" s="191"/>
      <c r="S519" s="191"/>
      <c r="T519" s="191"/>
      <c r="U519" s="191"/>
      <c r="V519" s="191"/>
      <c r="W519" s="191"/>
      <c r="X519" s="191"/>
      <c r="Y519" s="191"/>
      <c r="Z519" s="191"/>
      <c r="AA519" s="191"/>
      <c r="AB519" s="191"/>
      <c r="AC519" s="191"/>
      <c r="AD519" s="191"/>
      <c r="AE519" s="191"/>
      <c r="AF519" s="192"/>
      <c r="AG519" s="192"/>
      <c r="AH519" s="192"/>
    </row>
    <row r="520" spans="11:34" ht="13.5">
      <c r="K520" s="191"/>
      <c r="L520" s="191"/>
      <c r="M520" s="191"/>
      <c r="N520" s="191"/>
      <c r="O520" s="191"/>
      <c r="P520" s="191"/>
      <c r="Q520" s="191"/>
      <c r="R520" s="191"/>
      <c r="S520" s="191"/>
      <c r="T520" s="191"/>
      <c r="U520" s="191"/>
      <c r="V520" s="191"/>
      <c r="W520" s="191"/>
      <c r="X520" s="191"/>
      <c r="Y520" s="191"/>
      <c r="Z520" s="191"/>
      <c r="AA520" s="191"/>
      <c r="AB520" s="191"/>
      <c r="AC520" s="191"/>
      <c r="AD520" s="191"/>
      <c r="AE520" s="191"/>
      <c r="AF520" s="192"/>
      <c r="AG520" s="192"/>
      <c r="AH520" s="192"/>
    </row>
    <row r="521" spans="11:34" ht="13.5">
      <c r="K521" s="191"/>
      <c r="L521" s="191"/>
      <c r="M521" s="191"/>
      <c r="N521" s="191"/>
      <c r="O521" s="191"/>
      <c r="P521" s="191"/>
      <c r="Q521" s="191"/>
      <c r="R521" s="191"/>
      <c r="S521" s="191"/>
      <c r="T521" s="191"/>
      <c r="U521" s="191"/>
      <c r="V521" s="191"/>
      <c r="W521" s="191"/>
      <c r="X521" s="191"/>
      <c r="Y521" s="191"/>
      <c r="Z521" s="191"/>
      <c r="AA521" s="191"/>
      <c r="AB521" s="191"/>
      <c r="AC521" s="191"/>
      <c r="AD521" s="191"/>
      <c r="AE521" s="191"/>
      <c r="AF521" s="192"/>
      <c r="AG521" s="192"/>
      <c r="AH521" s="192"/>
    </row>
    <row r="522" spans="11:34" ht="13.5">
      <c r="K522" s="191"/>
      <c r="L522" s="191"/>
      <c r="M522" s="191"/>
      <c r="N522" s="191"/>
      <c r="O522" s="191"/>
      <c r="P522" s="191"/>
      <c r="Q522" s="191"/>
      <c r="R522" s="191"/>
      <c r="S522" s="191"/>
      <c r="T522" s="191"/>
      <c r="U522" s="191"/>
      <c r="V522" s="191"/>
      <c r="W522" s="191"/>
      <c r="X522" s="191"/>
      <c r="Y522" s="191"/>
      <c r="Z522" s="191"/>
      <c r="AA522" s="191"/>
      <c r="AB522" s="191"/>
      <c r="AC522" s="191"/>
      <c r="AD522" s="191"/>
      <c r="AE522" s="191"/>
      <c r="AF522" s="192"/>
      <c r="AG522" s="192"/>
      <c r="AH522" s="192"/>
    </row>
    <row r="523" spans="11:34" ht="13.5">
      <c r="K523" s="191"/>
      <c r="L523" s="191"/>
      <c r="M523" s="191"/>
      <c r="N523" s="191"/>
      <c r="O523" s="191"/>
      <c r="P523" s="191"/>
      <c r="Q523" s="191"/>
      <c r="R523" s="191"/>
      <c r="S523" s="191"/>
      <c r="T523" s="191"/>
      <c r="U523" s="191"/>
      <c r="V523" s="191"/>
      <c r="W523" s="191"/>
      <c r="X523" s="191"/>
      <c r="Y523" s="191"/>
      <c r="Z523" s="191"/>
      <c r="AA523" s="191"/>
      <c r="AB523" s="191"/>
      <c r="AC523" s="191"/>
      <c r="AD523" s="191"/>
      <c r="AE523" s="191"/>
      <c r="AF523" s="192"/>
      <c r="AG523" s="192"/>
      <c r="AH523" s="192"/>
    </row>
    <row r="524" spans="11:34" ht="13.5">
      <c r="K524" s="191"/>
      <c r="L524" s="191"/>
      <c r="M524" s="191"/>
      <c r="N524" s="191"/>
      <c r="O524" s="191"/>
      <c r="P524" s="191"/>
      <c r="Q524" s="191"/>
      <c r="R524" s="191"/>
      <c r="S524" s="191"/>
      <c r="T524" s="191"/>
      <c r="U524" s="191"/>
      <c r="V524" s="191"/>
      <c r="W524" s="191"/>
      <c r="X524" s="191"/>
      <c r="Y524" s="191"/>
      <c r="Z524" s="191"/>
      <c r="AA524" s="191"/>
      <c r="AB524" s="191"/>
      <c r="AC524" s="191"/>
      <c r="AD524" s="191"/>
      <c r="AE524" s="191"/>
      <c r="AF524" s="192"/>
      <c r="AG524" s="192"/>
      <c r="AH524" s="192"/>
    </row>
    <row r="525" spans="11:34" ht="13.5">
      <c r="K525" s="191"/>
      <c r="L525" s="191"/>
      <c r="M525" s="191"/>
      <c r="N525" s="191"/>
      <c r="O525" s="191"/>
      <c r="P525" s="191"/>
      <c r="Q525" s="191"/>
      <c r="R525" s="191"/>
      <c r="S525" s="191"/>
      <c r="T525" s="191"/>
      <c r="U525" s="191"/>
      <c r="V525" s="191"/>
      <c r="W525" s="191"/>
      <c r="X525" s="191"/>
      <c r="Y525" s="191"/>
      <c r="Z525" s="191"/>
      <c r="AA525" s="191"/>
      <c r="AB525" s="191"/>
      <c r="AC525" s="191"/>
      <c r="AD525" s="191"/>
      <c r="AE525" s="191"/>
      <c r="AF525" s="192"/>
      <c r="AG525" s="192"/>
      <c r="AH525" s="192"/>
    </row>
    <row r="526" spans="11:34" ht="13.5">
      <c r="K526" s="191"/>
      <c r="L526" s="191"/>
      <c r="M526" s="191"/>
      <c r="N526" s="191"/>
      <c r="O526" s="191"/>
      <c r="P526" s="191"/>
      <c r="Q526" s="191"/>
      <c r="R526" s="191"/>
      <c r="S526" s="191"/>
      <c r="T526" s="191"/>
      <c r="U526" s="191"/>
      <c r="V526" s="191"/>
      <c r="W526" s="191"/>
      <c r="X526" s="191"/>
      <c r="Y526" s="191"/>
      <c r="Z526" s="191"/>
      <c r="AA526" s="191"/>
      <c r="AB526" s="191"/>
      <c r="AC526" s="191"/>
      <c r="AD526" s="191"/>
      <c r="AE526" s="191"/>
      <c r="AF526" s="192"/>
      <c r="AG526" s="192"/>
      <c r="AH526" s="192"/>
    </row>
    <row r="527" spans="11:34" ht="13.5">
      <c r="K527" s="191"/>
      <c r="L527" s="191"/>
      <c r="M527" s="191"/>
      <c r="N527" s="191"/>
      <c r="O527" s="191"/>
      <c r="P527" s="191"/>
      <c r="Q527" s="191"/>
      <c r="R527" s="191"/>
      <c r="S527" s="191"/>
      <c r="T527" s="191"/>
      <c r="U527" s="191"/>
      <c r="V527" s="191"/>
      <c r="W527" s="191"/>
      <c r="X527" s="191"/>
      <c r="Y527" s="191"/>
      <c r="Z527" s="191"/>
      <c r="AA527" s="191"/>
      <c r="AB527" s="191"/>
      <c r="AC527" s="191"/>
      <c r="AD527" s="191"/>
      <c r="AE527" s="191"/>
      <c r="AF527" s="192"/>
      <c r="AG527" s="192"/>
      <c r="AH527" s="192"/>
    </row>
    <row r="528" spans="11:34" ht="13.5">
      <c r="K528" s="191"/>
      <c r="L528" s="191"/>
      <c r="M528" s="191"/>
      <c r="N528" s="191"/>
      <c r="O528" s="191"/>
      <c r="P528" s="191"/>
      <c r="Q528" s="191"/>
      <c r="R528" s="191"/>
      <c r="S528" s="191"/>
      <c r="T528" s="191"/>
      <c r="U528" s="191"/>
      <c r="V528" s="191"/>
      <c r="W528" s="191"/>
      <c r="X528" s="191"/>
      <c r="Y528" s="191"/>
      <c r="Z528" s="191"/>
      <c r="AA528" s="191"/>
      <c r="AB528" s="191"/>
      <c r="AC528" s="191"/>
      <c r="AD528" s="191"/>
      <c r="AE528" s="191"/>
      <c r="AF528" s="192"/>
      <c r="AG528" s="192"/>
      <c r="AH528" s="192"/>
    </row>
    <row r="529" spans="11:34" ht="13.5">
      <c r="K529" s="191"/>
      <c r="L529" s="191"/>
      <c r="M529" s="191"/>
      <c r="N529" s="191"/>
      <c r="O529" s="191"/>
      <c r="P529" s="191"/>
      <c r="Q529" s="191"/>
      <c r="R529" s="191"/>
      <c r="S529" s="191"/>
      <c r="T529" s="191"/>
      <c r="U529" s="191"/>
      <c r="V529" s="191"/>
      <c r="W529" s="191"/>
      <c r="X529" s="191"/>
      <c r="Y529" s="191"/>
      <c r="Z529" s="191"/>
      <c r="AA529" s="191"/>
      <c r="AB529" s="191"/>
      <c r="AC529" s="191"/>
      <c r="AD529" s="191"/>
      <c r="AE529" s="191"/>
      <c r="AF529" s="192"/>
      <c r="AG529" s="192"/>
      <c r="AH529" s="192"/>
    </row>
    <row r="530" spans="11:34" ht="13.5">
      <c r="K530" s="191"/>
      <c r="L530" s="191"/>
      <c r="M530" s="191"/>
      <c r="N530" s="191"/>
      <c r="O530" s="191"/>
      <c r="P530" s="191"/>
      <c r="Q530" s="191"/>
      <c r="R530" s="191"/>
      <c r="S530" s="191"/>
      <c r="T530" s="191"/>
      <c r="U530" s="191"/>
      <c r="V530" s="191"/>
      <c r="W530" s="191"/>
      <c r="X530" s="191"/>
      <c r="Y530" s="191"/>
      <c r="Z530" s="191"/>
      <c r="AA530" s="191"/>
      <c r="AB530" s="191"/>
      <c r="AC530" s="191"/>
      <c r="AD530" s="191"/>
      <c r="AE530" s="191"/>
      <c r="AF530" s="192"/>
      <c r="AG530" s="192"/>
      <c r="AH530" s="192"/>
    </row>
    <row r="531" spans="11:34" ht="13.5">
      <c r="K531" s="191"/>
      <c r="L531" s="191"/>
      <c r="M531" s="191"/>
      <c r="N531" s="191"/>
      <c r="O531" s="191"/>
      <c r="P531" s="191"/>
      <c r="Q531" s="191"/>
      <c r="R531" s="191"/>
      <c r="S531" s="191"/>
      <c r="T531" s="191"/>
      <c r="U531" s="191"/>
      <c r="V531" s="191"/>
      <c r="W531" s="191"/>
      <c r="X531" s="191"/>
      <c r="Y531" s="191"/>
      <c r="Z531" s="191"/>
      <c r="AA531" s="191"/>
      <c r="AB531" s="191"/>
      <c r="AC531" s="191"/>
      <c r="AD531" s="191"/>
      <c r="AE531" s="191"/>
      <c r="AF531" s="192"/>
      <c r="AG531" s="192"/>
      <c r="AH531" s="192"/>
    </row>
    <row r="532" spans="11:34" ht="13.5">
      <c r="K532" s="191"/>
      <c r="L532" s="191"/>
      <c r="M532" s="191"/>
      <c r="N532" s="191"/>
      <c r="O532" s="191"/>
      <c r="P532" s="191"/>
      <c r="Q532" s="191"/>
      <c r="R532" s="191"/>
      <c r="S532" s="191"/>
      <c r="T532" s="191"/>
      <c r="U532" s="191"/>
      <c r="V532" s="191"/>
      <c r="W532" s="191"/>
      <c r="X532" s="191"/>
      <c r="Y532" s="191"/>
      <c r="Z532" s="191"/>
      <c r="AA532" s="191"/>
      <c r="AB532" s="191"/>
      <c r="AC532" s="191"/>
      <c r="AD532" s="191"/>
      <c r="AE532" s="191"/>
      <c r="AF532" s="192"/>
      <c r="AG532" s="192"/>
      <c r="AH532" s="192"/>
    </row>
    <row r="533" spans="11:34" ht="13.5">
      <c r="K533" s="191"/>
      <c r="L533" s="191"/>
      <c r="M533" s="191"/>
      <c r="N533" s="191"/>
      <c r="O533" s="191"/>
      <c r="P533" s="191"/>
      <c r="Q533" s="191"/>
      <c r="R533" s="191"/>
      <c r="S533" s="191"/>
      <c r="T533" s="191"/>
      <c r="U533" s="191"/>
      <c r="V533" s="191"/>
      <c r="W533" s="191"/>
      <c r="X533" s="191"/>
      <c r="Y533" s="191"/>
      <c r="Z533" s="191"/>
      <c r="AA533" s="191"/>
      <c r="AB533" s="191"/>
      <c r="AC533" s="191"/>
      <c r="AD533" s="191"/>
      <c r="AE533" s="191"/>
      <c r="AF533" s="192"/>
      <c r="AG533" s="192"/>
      <c r="AH533" s="192"/>
    </row>
    <row r="534" spans="11:34" ht="13.5">
      <c r="K534" s="191"/>
      <c r="L534" s="191"/>
      <c r="M534" s="191"/>
      <c r="N534" s="191"/>
      <c r="O534" s="191"/>
      <c r="P534" s="191"/>
      <c r="Q534" s="191"/>
      <c r="R534" s="191"/>
      <c r="S534" s="191"/>
      <c r="T534" s="191"/>
      <c r="U534" s="191"/>
      <c r="V534" s="191"/>
      <c r="W534" s="191"/>
      <c r="X534" s="191"/>
      <c r="Y534" s="191"/>
      <c r="Z534" s="191"/>
      <c r="AA534" s="191"/>
      <c r="AB534" s="191"/>
      <c r="AC534" s="191"/>
      <c r="AD534" s="191"/>
      <c r="AE534" s="191"/>
      <c r="AF534" s="192"/>
      <c r="AG534" s="192"/>
      <c r="AH534" s="192"/>
    </row>
    <row r="535" spans="11:34" ht="13.5">
      <c r="K535" s="191"/>
      <c r="L535" s="191"/>
      <c r="M535" s="191"/>
      <c r="N535" s="191"/>
      <c r="O535" s="191"/>
      <c r="P535" s="191"/>
      <c r="Q535" s="191"/>
      <c r="R535" s="191"/>
      <c r="S535" s="191"/>
      <c r="T535" s="191"/>
      <c r="U535" s="191"/>
      <c r="V535" s="191"/>
      <c r="W535" s="191"/>
      <c r="X535" s="191"/>
      <c r="Y535" s="191"/>
      <c r="Z535" s="191"/>
      <c r="AA535" s="191"/>
      <c r="AB535" s="191"/>
      <c r="AC535" s="191"/>
      <c r="AD535" s="191"/>
      <c r="AE535" s="191"/>
      <c r="AF535" s="192"/>
      <c r="AG535" s="192"/>
      <c r="AH535" s="192"/>
    </row>
    <row r="536" spans="11:34" ht="13.5">
      <c r="K536" s="191"/>
      <c r="L536" s="191"/>
      <c r="M536" s="191"/>
      <c r="N536" s="191"/>
      <c r="O536" s="191"/>
      <c r="P536" s="191"/>
      <c r="Q536" s="191"/>
      <c r="R536" s="191"/>
      <c r="S536" s="191"/>
      <c r="T536" s="191"/>
      <c r="U536" s="191"/>
      <c r="V536" s="191"/>
      <c r="W536" s="191"/>
      <c r="X536" s="191"/>
      <c r="Y536" s="191"/>
      <c r="Z536" s="191"/>
      <c r="AA536" s="191"/>
      <c r="AB536" s="191"/>
      <c r="AC536" s="191"/>
      <c r="AD536" s="191"/>
      <c r="AE536" s="191"/>
      <c r="AF536" s="192"/>
      <c r="AG536" s="192"/>
      <c r="AH536" s="192"/>
    </row>
    <row r="537" spans="11:34" ht="13.5">
      <c r="K537" s="191"/>
      <c r="L537" s="191"/>
      <c r="M537" s="191"/>
      <c r="N537" s="191"/>
      <c r="O537" s="191"/>
      <c r="P537" s="191"/>
      <c r="Q537" s="191"/>
      <c r="R537" s="191"/>
      <c r="S537" s="191"/>
      <c r="T537" s="191"/>
      <c r="U537" s="191"/>
      <c r="V537" s="191"/>
      <c r="W537" s="191"/>
      <c r="X537" s="191"/>
      <c r="Y537" s="191"/>
      <c r="Z537" s="191"/>
      <c r="AA537" s="191"/>
      <c r="AB537" s="191"/>
      <c r="AC537" s="191"/>
      <c r="AD537" s="191"/>
      <c r="AE537" s="191"/>
      <c r="AF537" s="192"/>
      <c r="AG537" s="192"/>
      <c r="AH537" s="192"/>
    </row>
    <row r="538" spans="11:34" ht="13.5">
      <c r="K538" s="191"/>
      <c r="L538" s="191"/>
      <c r="M538" s="191"/>
      <c r="N538" s="191"/>
      <c r="O538" s="191"/>
      <c r="P538" s="191"/>
      <c r="Q538" s="191"/>
      <c r="R538" s="191"/>
      <c r="S538" s="191"/>
      <c r="T538" s="191"/>
      <c r="U538" s="191"/>
      <c r="V538" s="191"/>
      <c r="W538" s="191"/>
      <c r="X538" s="191"/>
      <c r="Y538" s="191"/>
      <c r="Z538" s="191"/>
      <c r="AA538" s="191"/>
      <c r="AB538" s="191"/>
      <c r="AC538" s="191"/>
      <c r="AD538" s="191"/>
      <c r="AE538" s="191"/>
      <c r="AF538" s="192"/>
      <c r="AG538" s="192"/>
      <c r="AH538" s="192"/>
    </row>
    <row r="539" spans="11:34" ht="13.5">
      <c r="K539" s="191"/>
      <c r="L539" s="191"/>
      <c r="M539" s="191"/>
      <c r="N539" s="191"/>
      <c r="O539" s="191"/>
      <c r="P539" s="191"/>
      <c r="Q539" s="191"/>
      <c r="R539" s="191"/>
      <c r="S539" s="191"/>
      <c r="T539" s="191"/>
      <c r="U539" s="191"/>
      <c r="V539" s="191"/>
      <c r="W539" s="191"/>
      <c r="X539" s="191"/>
      <c r="Y539" s="191"/>
      <c r="Z539" s="191"/>
      <c r="AA539" s="191"/>
      <c r="AB539" s="191"/>
      <c r="AC539" s="191"/>
      <c r="AD539" s="191"/>
      <c r="AE539" s="191"/>
      <c r="AF539" s="192"/>
      <c r="AG539" s="192"/>
      <c r="AH539" s="192"/>
    </row>
    <row r="540" spans="11:34" ht="13.5">
      <c r="K540" s="191"/>
      <c r="L540" s="191"/>
      <c r="M540" s="191"/>
      <c r="N540" s="191"/>
      <c r="O540" s="191"/>
      <c r="P540" s="191"/>
      <c r="Q540" s="191"/>
      <c r="R540" s="191"/>
      <c r="S540" s="191"/>
      <c r="T540" s="191"/>
      <c r="U540" s="191"/>
      <c r="V540" s="191"/>
      <c r="W540" s="191"/>
      <c r="X540" s="191"/>
      <c r="Y540" s="191"/>
      <c r="Z540" s="191"/>
      <c r="AA540" s="191"/>
      <c r="AB540" s="191"/>
      <c r="AC540" s="191"/>
      <c r="AD540" s="191"/>
      <c r="AE540" s="191"/>
      <c r="AF540" s="192"/>
      <c r="AG540" s="192"/>
      <c r="AH540" s="192"/>
    </row>
    <row r="541" spans="11:34" ht="13.5">
      <c r="K541" s="191"/>
      <c r="L541" s="191"/>
      <c r="M541" s="191"/>
      <c r="N541" s="191"/>
      <c r="O541" s="191"/>
      <c r="P541" s="191"/>
      <c r="Q541" s="191"/>
      <c r="R541" s="191"/>
      <c r="S541" s="191"/>
      <c r="T541" s="191"/>
      <c r="U541" s="191"/>
      <c r="V541" s="191"/>
      <c r="W541" s="191"/>
      <c r="X541" s="191"/>
      <c r="Y541" s="191"/>
      <c r="Z541" s="191"/>
      <c r="AA541" s="191"/>
      <c r="AB541" s="191"/>
      <c r="AC541" s="191"/>
      <c r="AD541" s="191"/>
      <c r="AE541" s="191"/>
      <c r="AF541" s="192"/>
      <c r="AG541" s="192"/>
      <c r="AH541" s="192"/>
    </row>
    <row r="542" spans="11:34" ht="13.5">
      <c r="K542" s="191"/>
      <c r="L542" s="191"/>
      <c r="M542" s="191"/>
      <c r="N542" s="191"/>
      <c r="O542" s="191"/>
      <c r="P542" s="191"/>
      <c r="Q542" s="191"/>
      <c r="R542" s="191"/>
      <c r="S542" s="191"/>
      <c r="T542" s="191"/>
      <c r="U542" s="191"/>
      <c r="V542" s="191"/>
      <c r="W542" s="191"/>
      <c r="X542" s="191"/>
      <c r="Y542" s="191"/>
      <c r="Z542" s="191"/>
      <c r="AA542" s="191"/>
      <c r="AB542" s="191"/>
      <c r="AC542" s="191"/>
      <c r="AD542" s="191"/>
      <c r="AE542" s="191"/>
      <c r="AF542" s="192"/>
      <c r="AG542" s="192"/>
      <c r="AH542" s="192"/>
    </row>
    <row r="543" spans="11:34" ht="13.5">
      <c r="K543" s="191"/>
      <c r="L543" s="191"/>
      <c r="M543" s="191"/>
      <c r="N543" s="191"/>
      <c r="O543" s="191"/>
      <c r="P543" s="191"/>
      <c r="Q543" s="191"/>
      <c r="R543" s="191"/>
      <c r="S543" s="191"/>
      <c r="T543" s="191"/>
      <c r="U543" s="191"/>
      <c r="V543" s="191"/>
      <c r="W543" s="191"/>
      <c r="X543" s="191"/>
      <c r="Y543" s="191"/>
      <c r="Z543" s="191"/>
      <c r="AA543" s="191"/>
      <c r="AB543" s="191"/>
      <c r="AC543" s="191"/>
      <c r="AD543" s="191"/>
      <c r="AE543" s="191"/>
      <c r="AF543" s="192"/>
      <c r="AG543" s="192"/>
      <c r="AH543" s="192"/>
    </row>
    <row r="544" spans="11:34" ht="13.5">
      <c r="K544" s="191"/>
      <c r="L544" s="191"/>
      <c r="M544" s="191"/>
      <c r="N544" s="191"/>
      <c r="O544" s="191"/>
      <c r="P544" s="191"/>
      <c r="Q544" s="191"/>
      <c r="R544" s="191"/>
      <c r="S544" s="191"/>
      <c r="T544" s="191"/>
      <c r="U544" s="191"/>
      <c r="V544" s="191"/>
      <c r="W544" s="191"/>
      <c r="X544" s="191"/>
      <c r="Y544" s="191"/>
      <c r="Z544" s="191"/>
      <c r="AA544" s="191"/>
      <c r="AB544" s="191"/>
      <c r="AC544" s="191"/>
      <c r="AD544" s="191"/>
      <c r="AE544" s="191"/>
      <c r="AF544" s="192"/>
      <c r="AG544" s="192"/>
      <c r="AH544" s="192"/>
    </row>
    <row r="545" spans="11:34" ht="13.5">
      <c r="K545" s="191"/>
      <c r="L545" s="191"/>
      <c r="M545" s="191"/>
      <c r="N545" s="191"/>
      <c r="O545" s="191"/>
      <c r="P545" s="191"/>
      <c r="Q545" s="191"/>
      <c r="R545" s="191"/>
      <c r="S545" s="191"/>
      <c r="T545" s="191"/>
      <c r="U545" s="191"/>
      <c r="V545" s="191"/>
      <c r="W545" s="191"/>
      <c r="X545" s="191"/>
      <c r="Y545" s="191"/>
      <c r="Z545" s="191"/>
      <c r="AA545" s="191"/>
      <c r="AB545" s="191"/>
      <c r="AC545" s="191"/>
      <c r="AD545" s="191"/>
      <c r="AE545" s="191"/>
      <c r="AF545" s="192"/>
      <c r="AG545" s="192"/>
      <c r="AH545" s="192"/>
    </row>
    <row r="546" spans="11:34" ht="13.5">
      <c r="K546" s="191"/>
      <c r="L546" s="191"/>
      <c r="M546" s="191"/>
      <c r="N546" s="191"/>
      <c r="O546" s="191"/>
      <c r="P546" s="191"/>
      <c r="Q546" s="191"/>
      <c r="R546" s="191"/>
      <c r="S546" s="191"/>
      <c r="T546" s="191"/>
      <c r="U546" s="191"/>
      <c r="V546" s="191"/>
      <c r="W546" s="191"/>
      <c r="X546" s="191"/>
      <c r="Y546" s="191"/>
      <c r="Z546" s="191"/>
      <c r="AA546" s="191"/>
      <c r="AB546" s="191"/>
      <c r="AC546" s="191"/>
      <c r="AD546" s="191"/>
      <c r="AE546" s="191"/>
      <c r="AF546" s="192"/>
      <c r="AG546" s="192"/>
      <c r="AH546" s="192"/>
    </row>
    <row r="547" spans="11:34" ht="13.5">
      <c r="K547" s="191"/>
      <c r="L547" s="191"/>
      <c r="M547" s="191"/>
      <c r="N547" s="191"/>
      <c r="O547" s="191"/>
      <c r="P547" s="191"/>
      <c r="Q547" s="191"/>
      <c r="R547" s="191"/>
      <c r="S547" s="191"/>
      <c r="T547" s="191"/>
      <c r="U547" s="191"/>
      <c r="V547" s="191"/>
      <c r="W547" s="191"/>
      <c r="X547" s="191"/>
      <c r="Y547" s="191"/>
      <c r="Z547" s="191"/>
      <c r="AA547" s="191"/>
      <c r="AB547" s="191"/>
      <c r="AC547" s="191"/>
      <c r="AD547" s="191"/>
      <c r="AE547" s="191"/>
      <c r="AF547" s="192"/>
      <c r="AG547" s="192"/>
      <c r="AH547" s="192"/>
    </row>
    <row r="548" spans="11:34" ht="13.5">
      <c r="K548" s="191"/>
      <c r="L548" s="191"/>
      <c r="M548" s="191"/>
      <c r="N548" s="191"/>
      <c r="O548" s="191"/>
      <c r="P548" s="191"/>
      <c r="Q548" s="191"/>
      <c r="R548" s="191"/>
      <c r="S548" s="191"/>
      <c r="T548" s="191"/>
      <c r="U548" s="191"/>
      <c r="V548" s="191"/>
      <c r="W548" s="191"/>
      <c r="X548" s="191"/>
      <c r="Y548" s="191"/>
      <c r="Z548" s="191"/>
      <c r="AA548" s="191"/>
      <c r="AB548" s="191"/>
      <c r="AC548" s="191"/>
      <c r="AD548" s="191"/>
      <c r="AE548" s="191"/>
      <c r="AF548" s="192"/>
      <c r="AG548" s="192"/>
      <c r="AH548" s="192"/>
    </row>
    <row r="549" spans="11:34" ht="13.5">
      <c r="K549" s="191"/>
      <c r="L549" s="191"/>
      <c r="M549" s="191"/>
      <c r="N549" s="191"/>
      <c r="O549" s="191"/>
      <c r="P549" s="191"/>
      <c r="Q549" s="191"/>
      <c r="R549" s="191"/>
      <c r="S549" s="191"/>
      <c r="T549" s="191"/>
      <c r="U549" s="191"/>
      <c r="V549" s="191"/>
      <c r="W549" s="191"/>
      <c r="X549" s="191"/>
      <c r="Y549" s="191"/>
      <c r="Z549" s="191"/>
      <c r="AA549" s="191"/>
      <c r="AB549" s="191"/>
      <c r="AC549" s="191"/>
      <c r="AD549" s="191"/>
      <c r="AE549" s="191"/>
      <c r="AF549" s="192"/>
      <c r="AG549" s="192"/>
      <c r="AH549" s="192"/>
    </row>
    <row r="550" spans="11:34" ht="13.5">
      <c r="K550" s="191"/>
      <c r="L550" s="191"/>
      <c r="M550" s="191"/>
      <c r="N550" s="191"/>
      <c r="O550" s="191"/>
      <c r="P550" s="191"/>
      <c r="Q550" s="191"/>
      <c r="R550" s="191"/>
      <c r="S550" s="191"/>
      <c r="T550" s="191"/>
      <c r="U550" s="191"/>
      <c r="V550" s="191"/>
      <c r="W550" s="191"/>
      <c r="X550" s="191"/>
      <c r="Y550" s="191"/>
      <c r="Z550" s="191"/>
      <c r="AA550" s="191"/>
      <c r="AB550" s="191"/>
      <c r="AC550" s="191"/>
      <c r="AD550" s="191"/>
      <c r="AE550" s="191"/>
      <c r="AF550" s="192"/>
      <c r="AG550" s="192"/>
      <c r="AH550" s="192"/>
    </row>
    <row r="551" spans="11:34" ht="13.5">
      <c r="K551" s="191"/>
      <c r="L551" s="191"/>
      <c r="M551" s="191"/>
      <c r="N551" s="191"/>
      <c r="O551" s="191"/>
      <c r="P551" s="191"/>
      <c r="Q551" s="191"/>
      <c r="R551" s="191"/>
      <c r="S551" s="191"/>
      <c r="T551" s="191"/>
      <c r="U551" s="191"/>
      <c r="V551" s="191"/>
      <c r="W551" s="191"/>
      <c r="X551" s="191"/>
      <c r="Y551" s="191"/>
      <c r="Z551" s="191"/>
      <c r="AA551" s="191"/>
      <c r="AB551" s="191"/>
      <c r="AC551" s="191"/>
      <c r="AD551" s="191"/>
      <c r="AE551" s="191"/>
      <c r="AF551" s="192"/>
      <c r="AG551" s="192"/>
      <c r="AH551" s="192"/>
    </row>
    <row r="552" spans="11:34" ht="13.5">
      <c r="K552" s="191"/>
      <c r="L552" s="191"/>
      <c r="M552" s="191"/>
      <c r="N552" s="191"/>
      <c r="O552" s="191"/>
      <c r="P552" s="191"/>
      <c r="Q552" s="191"/>
      <c r="R552" s="191"/>
      <c r="S552" s="191"/>
      <c r="T552" s="191"/>
      <c r="U552" s="191"/>
      <c r="V552" s="191"/>
      <c r="W552" s="191"/>
      <c r="X552" s="191"/>
      <c r="Y552" s="191"/>
      <c r="Z552" s="191"/>
      <c r="AA552" s="191"/>
      <c r="AB552" s="191"/>
      <c r="AC552" s="191"/>
      <c r="AD552" s="191"/>
      <c r="AE552" s="191"/>
      <c r="AF552" s="192"/>
      <c r="AG552" s="192"/>
      <c r="AH552" s="192"/>
    </row>
    <row r="553" spans="11:34" ht="13.5">
      <c r="K553" s="191"/>
      <c r="L553" s="191"/>
      <c r="M553" s="191"/>
      <c r="N553" s="191"/>
      <c r="O553" s="191"/>
      <c r="P553" s="191"/>
      <c r="Q553" s="191"/>
      <c r="R553" s="191"/>
      <c r="S553" s="191"/>
      <c r="T553" s="191"/>
      <c r="U553" s="191"/>
      <c r="V553" s="191"/>
      <c r="W553" s="191"/>
      <c r="X553" s="191"/>
      <c r="Y553" s="191"/>
      <c r="Z553" s="191"/>
      <c r="AA553" s="191"/>
      <c r="AB553" s="191"/>
      <c r="AC553" s="191"/>
      <c r="AD553" s="191"/>
      <c r="AE553" s="191"/>
      <c r="AF553" s="192"/>
      <c r="AG553" s="192"/>
      <c r="AH553" s="192"/>
    </row>
    <row r="554" spans="11:34" ht="13.5">
      <c r="K554" s="191"/>
      <c r="L554" s="191"/>
      <c r="M554" s="191"/>
      <c r="N554" s="191"/>
      <c r="O554" s="191"/>
      <c r="P554" s="191"/>
      <c r="Q554" s="191"/>
      <c r="R554" s="191"/>
      <c r="S554" s="191"/>
      <c r="T554" s="191"/>
      <c r="U554" s="191"/>
      <c r="V554" s="191"/>
      <c r="W554" s="191"/>
      <c r="X554" s="191"/>
      <c r="Y554" s="191"/>
      <c r="Z554" s="191"/>
      <c r="AA554" s="191"/>
      <c r="AB554" s="191"/>
      <c r="AC554" s="191"/>
      <c r="AD554" s="191"/>
      <c r="AE554" s="191"/>
      <c r="AF554" s="192"/>
      <c r="AG554" s="192"/>
      <c r="AH554" s="192"/>
    </row>
    <row r="555" spans="11:34" ht="13.5">
      <c r="K555" s="191"/>
      <c r="L555" s="191"/>
      <c r="M555" s="191"/>
      <c r="N555" s="191"/>
      <c r="O555" s="191"/>
      <c r="P555" s="191"/>
      <c r="Q555" s="191"/>
      <c r="R555" s="191"/>
      <c r="S555" s="191"/>
      <c r="T555" s="191"/>
      <c r="U555" s="191"/>
      <c r="V555" s="191"/>
      <c r="W555" s="191"/>
      <c r="X555" s="191"/>
      <c r="Y555" s="191"/>
      <c r="Z555" s="191"/>
      <c r="AA555" s="191"/>
      <c r="AB555" s="191"/>
      <c r="AC555" s="191"/>
      <c r="AD555" s="191"/>
      <c r="AE555" s="191"/>
      <c r="AF555" s="192"/>
      <c r="AG555" s="192"/>
      <c r="AH555" s="192"/>
    </row>
    <row r="556" spans="11:34" ht="13.5">
      <c r="K556" s="191"/>
      <c r="L556" s="191"/>
      <c r="M556" s="191"/>
      <c r="N556" s="191"/>
      <c r="O556" s="191"/>
      <c r="P556" s="191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1"/>
      <c r="AD556" s="191"/>
      <c r="AE556" s="191"/>
      <c r="AF556" s="192"/>
      <c r="AG556" s="192"/>
      <c r="AH556" s="192"/>
    </row>
    <row r="557" spans="11:34" ht="13.5">
      <c r="K557" s="191"/>
      <c r="L557" s="191"/>
      <c r="M557" s="191"/>
      <c r="N557" s="191"/>
      <c r="O557" s="191"/>
      <c r="P557" s="191"/>
      <c r="Q557" s="191"/>
      <c r="R557" s="191"/>
      <c r="S557" s="191"/>
      <c r="T557" s="191"/>
      <c r="U557" s="191"/>
      <c r="V557" s="191"/>
      <c r="W557" s="191"/>
      <c r="X557" s="191"/>
      <c r="Y557" s="191"/>
      <c r="Z557" s="191"/>
      <c r="AA557" s="191"/>
      <c r="AB557" s="191"/>
      <c r="AC557" s="191"/>
      <c r="AD557" s="191"/>
      <c r="AE557" s="191"/>
      <c r="AF557" s="192"/>
      <c r="AG557" s="192"/>
      <c r="AH557" s="192"/>
    </row>
    <row r="558" spans="11:34" ht="13.5">
      <c r="K558" s="191"/>
      <c r="L558" s="191"/>
      <c r="M558" s="191"/>
      <c r="N558" s="191"/>
      <c r="O558" s="191"/>
      <c r="P558" s="191"/>
      <c r="Q558" s="191"/>
      <c r="R558" s="191"/>
      <c r="S558" s="191"/>
      <c r="T558" s="191"/>
      <c r="U558" s="191"/>
      <c r="V558" s="191"/>
      <c r="W558" s="191"/>
      <c r="X558" s="191"/>
      <c r="Y558" s="191"/>
      <c r="Z558" s="191"/>
      <c r="AA558" s="191"/>
      <c r="AB558" s="191"/>
      <c r="AC558" s="191"/>
      <c r="AD558" s="191"/>
      <c r="AE558" s="191"/>
      <c r="AF558" s="192"/>
      <c r="AG558" s="192"/>
      <c r="AH558" s="192"/>
    </row>
    <row r="559" spans="11:34" ht="13.5">
      <c r="K559" s="191"/>
      <c r="L559" s="191"/>
      <c r="M559" s="191"/>
      <c r="N559" s="191"/>
      <c r="O559" s="191"/>
      <c r="P559" s="191"/>
      <c r="Q559" s="191"/>
      <c r="R559" s="191"/>
      <c r="S559" s="191"/>
      <c r="T559" s="191"/>
      <c r="U559" s="191"/>
      <c r="V559" s="191"/>
      <c r="W559" s="191"/>
      <c r="X559" s="191"/>
      <c r="Y559" s="191"/>
      <c r="Z559" s="191"/>
      <c r="AA559" s="191"/>
      <c r="AB559" s="191"/>
      <c r="AC559" s="191"/>
      <c r="AD559" s="191"/>
      <c r="AE559" s="191"/>
      <c r="AF559" s="192"/>
      <c r="AG559" s="192"/>
      <c r="AH559" s="192"/>
    </row>
    <row r="560" spans="11:34" ht="13.5">
      <c r="K560" s="191"/>
      <c r="L560" s="191"/>
      <c r="M560" s="191"/>
      <c r="N560" s="191"/>
      <c r="O560" s="191"/>
      <c r="P560" s="191"/>
      <c r="Q560" s="191"/>
      <c r="R560" s="191"/>
      <c r="S560" s="191"/>
      <c r="T560" s="191"/>
      <c r="U560" s="191"/>
      <c r="V560" s="191"/>
      <c r="W560" s="191"/>
      <c r="X560" s="191"/>
      <c r="Y560" s="191"/>
      <c r="Z560" s="191"/>
      <c r="AA560" s="191"/>
      <c r="AB560" s="191"/>
      <c r="AC560" s="191"/>
      <c r="AD560" s="191"/>
      <c r="AE560" s="191"/>
      <c r="AF560" s="192"/>
      <c r="AG560" s="192"/>
      <c r="AH560" s="192"/>
    </row>
    <row r="561" spans="11:34" ht="13.5">
      <c r="K561" s="191"/>
      <c r="L561" s="191"/>
      <c r="M561" s="191"/>
      <c r="N561" s="191"/>
      <c r="O561" s="191"/>
      <c r="P561" s="191"/>
      <c r="Q561" s="191"/>
      <c r="R561" s="191"/>
      <c r="S561" s="191"/>
      <c r="T561" s="191"/>
      <c r="U561" s="191"/>
      <c r="V561" s="191"/>
      <c r="W561" s="191"/>
      <c r="X561" s="191"/>
      <c r="Y561" s="191"/>
      <c r="Z561" s="191"/>
      <c r="AA561" s="191"/>
      <c r="AB561" s="191"/>
      <c r="AC561" s="191"/>
      <c r="AD561" s="191"/>
      <c r="AE561" s="191"/>
      <c r="AF561" s="192"/>
      <c r="AG561" s="192"/>
      <c r="AH561" s="192"/>
    </row>
    <row r="562" spans="11:34" ht="13.5">
      <c r="K562" s="191"/>
      <c r="L562" s="191"/>
      <c r="M562" s="191"/>
      <c r="N562" s="191"/>
      <c r="O562" s="191"/>
      <c r="P562" s="191"/>
      <c r="Q562" s="191"/>
      <c r="R562" s="191"/>
      <c r="S562" s="191"/>
      <c r="T562" s="191"/>
      <c r="U562" s="191"/>
      <c r="V562" s="191"/>
      <c r="W562" s="191"/>
      <c r="X562" s="191"/>
      <c r="Y562" s="191"/>
      <c r="Z562" s="191"/>
      <c r="AA562" s="191"/>
      <c r="AB562" s="191"/>
      <c r="AC562" s="191"/>
      <c r="AD562" s="191"/>
      <c r="AE562" s="191"/>
      <c r="AF562" s="192"/>
      <c r="AG562" s="192"/>
      <c r="AH562" s="192"/>
    </row>
    <row r="563" spans="11:34" ht="13.5">
      <c r="K563" s="191"/>
      <c r="L563" s="191"/>
      <c r="M563" s="191"/>
      <c r="N563" s="191"/>
      <c r="O563" s="191"/>
      <c r="P563" s="191"/>
      <c r="Q563" s="191"/>
      <c r="R563" s="191"/>
      <c r="S563" s="191"/>
      <c r="T563" s="191"/>
      <c r="U563" s="191"/>
      <c r="V563" s="191"/>
      <c r="W563" s="191"/>
      <c r="X563" s="191"/>
      <c r="Y563" s="191"/>
      <c r="Z563" s="191"/>
      <c r="AA563" s="191"/>
      <c r="AB563" s="191"/>
      <c r="AC563" s="191"/>
      <c r="AD563" s="191"/>
      <c r="AE563" s="191"/>
      <c r="AF563" s="192"/>
      <c r="AG563" s="192"/>
      <c r="AH563" s="192"/>
    </row>
    <row r="564" spans="11:34" ht="13.5">
      <c r="K564" s="191"/>
      <c r="L564" s="191"/>
      <c r="M564" s="191"/>
      <c r="N564" s="191"/>
      <c r="O564" s="191"/>
      <c r="P564" s="191"/>
      <c r="Q564" s="191"/>
      <c r="R564" s="191"/>
      <c r="S564" s="191"/>
      <c r="T564" s="191"/>
      <c r="U564" s="191"/>
      <c r="V564" s="191"/>
      <c r="W564" s="191"/>
      <c r="X564" s="191"/>
      <c r="Y564" s="191"/>
      <c r="Z564" s="191"/>
      <c r="AA564" s="191"/>
      <c r="AB564" s="191"/>
      <c r="AC564" s="191"/>
      <c r="AD564" s="191"/>
      <c r="AE564" s="191"/>
      <c r="AF564" s="192"/>
      <c r="AG564" s="192"/>
      <c r="AH564" s="192"/>
    </row>
    <row r="565" spans="11:34" ht="13.5">
      <c r="K565" s="191"/>
      <c r="L565" s="191"/>
      <c r="M565" s="191"/>
      <c r="N565" s="191"/>
      <c r="O565" s="191"/>
      <c r="P565" s="191"/>
      <c r="Q565" s="191"/>
      <c r="R565" s="191"/>
      <c r="S565" s="191"/>
      <c r="T565" s="191"/>
      <c r="U565" s="191"/>
      <c r="V565" s="191"/>
      <c r="W565" s="191"/>
      <c r="X565" s="191"/>
      <c r="Y565" s="191"/>
      <c r="Z565" s="191"/>
      <c r="AA565" s="191"/>
      <c r="AB565" s="191"/>
      <c r="AC565" s="191"/>
      <c r="AD565" s="191"/>
      <c r="AE565" s="191"/>
      <c r="AF565" s="192"/>
      <c r="AG565" s="192"/>
      <c r="AH565" s="192"/>
    </row>
    <row r="566" spans="11:34" ht="13.5">
      <c r="K566" s="191"/>
      <c r="L566" s="191"/>
      <c r="M566" s="191"/>
      <c r="N566" s="191"/>
      <c r="O566" s="191"/>
      <c r="P566" s="191"/>
      <c r="Q566" s="191"/>
      <c r="R566" s="191"/>
      <c r="S566" s="191"/>
      <c r="T566" s="191"/>
      <c r="U566" s="191"/>
      <c r="V566" s="191"/>
      <c r="W566" s="191"/>
      <c r="X566" s="191"/>
      <c r="Y566" s="191"/>
      <c r="Z566" s="191"/>
      <c r="AA566" s="191"/>
      <c r="AB566" s="191"/>
      <c r="AC566" s="191"/>
      <c r="AD566" s="191"/>
      <c r="AE566" s="191"/>
      <c r="AF566" s="192"/>
      <c r="AG566" s="192"/>
      <c r="AH566" s="192"/>
    </row>
    <row r="567" spans="11:34" ht="13.5">
      <c r="K567" s="191"/>
      <c r="L567" s="191"/>
      <c r="M567" s="191"/>
      <c r="N567" s="191"/>
      <c r="O567" s="191"/>
      <c r="P567" s="191"/>
      <c r="Q567" s="191"/>
      <c r="R567" s="191"/>
      <c r="S567" s="191"/>
      <c r="T567" s="191"/>
      <c r="U567" s="191"/>
      <c r="V567" s="191"/>
      <c r="W567" s="191"/>
      <c r="X567" s="191"/>
      <c r="Y567" s="191"/>
      <c r="Z567" s="191"/>
      <c r="AA567" s="191"/>
      <c r="AB567" s="191"/>
      <c r="AC567" s="191"/>
      <c r="AD567" s="191"/>
      <c r="AE567" s="191"/>
      <c r="AF567" s="192"/>
      <c r="AG567" s="192"/>
      <c r="AH567" s="192"/>
    </row>
    <row r="568" spans="11:34" ht="13.5">
      <c r="K568" s="191"/>
      <c r="L568" s="191"/>
      <c r="M568" s="191"/>
      <c r="N568" s="191"/>
      <c r="O568" s="191"/>
      <c r="P568" s="191"/>
      <c r="Q568" s="191"/>
      <c r="R568" s="191"/>
      <c r="S568" s="191"/>
      <c r="T568" s="191"/>
      <c r="U568" s="191"/>
      <c r="V568" s="191"/>
      <c r="W568" s="191"/>
      <c r="X568" s="191"/>
      <c r="Y568" s="191"/>
      <c r="Z568" s="191"/>
      <c r="AA568" s="191"/>
      <c r="AB568" s="191"/>
      <c r="AC568" s="191"/>
      <c r="AD568" s="191"/>
      <c r="AE568" s="191"/>
      <c r="AF568" s="192"/>
      <c r="AG568" s="192"/>
      <c r="AH568" s="192"/>
    </row>
    <row r="569" spans="11:34" ht="13.5">
      <c r="K569" s="191"/>
      <c r="L569" s="191"/>
      <c r="M569" s="191"/>
      <c r="N569" s="191"/>
      <c r="O569" s="191"/>
      <c r="P569" s="191"/>
      <c r="Q569" s="191"/>
      <c r="R569" s="191"/>
      <c r="S569" s="191"/>
      <c r="T569" s="191"/>
      <c r="U569" s="191"/>
      <c r="V569" s="191"/>
      <c r="W569" s="191"/>
      <c r="X569" s="191"/>
      <c r="Y569" s="191"/>
      <c r="Z569" s="191"/>
      <c r="AA569" s="191"/>
      <c r="AB569" s="191"/>
      <c r="AC569" s="191"/>
      <c r="AD569" s="191"/>
      <c r="AE569" s="191"/>
      <c r="AF569" s="192"/>
      <c r="AG569" s="192"/>
      <c r="AH569" s="192"/>
    </row>
    <row r="570" spans="11:34" ht="13.5">
      <c r="K570" s="191"/>
      <c r="L570" s="191"/>
      <c r="M570" s="191"/>
      <c r="N570" s="191"/>
      <c r="O570" s="191"/>
      <c r="P570" s="191"/>
      <c r="Q570" s="191"/>
      <c r="R570" s="191"/>
      <c r="S570" s="191"/>
      <c r="T570" s="191"/>
      <c r="U570" s="191"/>
      <c r="V570" s="191"/>
      <c r="W570" s="191"/>
      <c r="X570" s="191"/>
      <c r="Y570" s="191"/>
      <c r="Z570" s="191"/>
      <c r="AA570" s="191"/>
      <c r="AB570" s="191"/>
      <c r="AC570" s="191"/>
      <c r="AD570" s="191"/>
      <c r="AE570" s="191"/>
      <c r="AF570" s="192"/>
      <c r="AG570" s="192"/>
      <c r="AH570" s="192"/>
    </row>
    <row r="571" spans="11:34" ht="13.5">
      <c r="K571" s="191"/>
      <c r="L571" s="191"/>
      <c r="M571" s="191"/>
      <c r="N571" s="191"/>
      <c r="O571" s="191"/>
      <c r="P571" s="191"/>
      <c r="Q571" s="191"/>
      <c r="R571" s="191"/>
      <c r="S571" s="191"/>
      <c r="T571" s="191"/>
      <c r="U571" s="191"/>
      <c r="V571" s="191"/>
      <c r="W571" s="191"/>
      <c r="X571" s="191"/>
      <c r="Y571" s="191"/>
      <c r="Z571" s="191"/>
      <c r="AA571" s="191"/>
      <c r="AB571" s="191"/>
      <c r="AC571" s="191"/>
      <c r="AD571" s="191"/>
      <c r="AE571" s="191"/>
      <c r="AF571" s="192"/>
      <c r="AG571" s="192"/>
      <c r="AH571" s="192"/>
    </row>
    <row r="572" spans="11:34" ht="13.5">
      <c r="K572" s="191"/>
      <c r="L572" s="191"/>
      <c r="M572" s="191"/>
      <c r="N572" s="191"/>
      <c r="O572" s="191"/>
      <c r="P572" s="191"/>
      <c r="Q572" s="191"/>
      <c r="R572" s="191"/>
      <c r="S572" s="191"/>
      <c r="T572" s="191"/>
      <c r="U572" s="191"/>
      <c r="V572" s="191"/>
      <c r="W572" s="191"/>
      <c r="X572" s="191"/>
      <c r="Y572" s="191"/>
      <c r="Z572" s="191"/>
      <c r="AA572" s="191"/>
      <c r="AB572" s="191"/>
      <c r="AC572" s="191"/>
      <c r="AD572" s="191"/>
      <c r="AE572" s="191"/>
      <c r="AF572" s="192"/>
      <c r="AG572" s="192"/>
      <c r="AH572" s="192"/>
    </row>
    <row r="573" spans="11:34" ht="13.5">
      <c r="K573" s="191"/>
      <c r="L573" s="191"/>
      <c r="M573" s="191"/>
      <c r="N573" s="191"/>
      <c r="O573" s="191"/>
      <c r="P573" s="191"/>
      <c r="Q573" s="191"/>
      <c r="R573" s="191"/>
      <c r="S573" s="191"/>
      <c r="T573" s="191"/>
      <c r="U573" s="191"/>
      <c r="V573" s="191"/>
      <c r="W573" s="191"/>
      <c r="X573" s="191"/>
      <c r="Y573" s="191"/>
      <c r="Z573" s="191"/>
      <c r="AA573" s="191"/>
      <c r="AB573" s="191"/>
      <c r="AC573" s="191"/>
      <c r="AD573" s="191"/>
      <c r="AE573" s="191"/>
      <c r="AF573" s="192"/>
      <c r="AG573" s="192"/>
      <c r="AH573" s="192"/>
    </row>
    <row r="574" spans="11:34" ht="13.5">
      <c r="K574" s="191"/>
      <c r="L574" s="191"/>
      <c r="M574" s="191"/>
      <c r="N574" s="191"/>
      <c r="O574" s="191"/>
      <c r="P574" s="191"/>
      <c r="Q574" s="191"/>
      <c r="R574" s="191"/>
      <c r="S574" s="191"/>
      <c r="T574" s="191"/>
      <c r="U574" s="191"/>
      <c r="V574" s="191"/>
      <c r="W574" s="191"/>
      <c r="X574" s="191"/>
      <c r="Y574" s="191"/>
      <c r="Z574" s="191"/>
      <c r="AA574" s="191"/>
      <c r="AB574" s="191"/>
      <c r="AC574" s="191"/>
      <c r="AD574" s="191"/>
      <c r="AE574" s="191"/>
      <c r="AF574" s="192"/>
      <c r="AG574" s="192"/>
      <c r="AH574" s="192"/>
    </row>
    <row r="575" spans="11:34" ht="13.5">
      <c r="K575" s="191"/>
      <c r="L575" s="191"/>
      <c r="M575" s="191"/>
      <c r="N575" s="191"/>
      <c r="O575" s="191"/>
      <c r="P575" s="191"/>
      <c r="Q575" s="191"/>
      <c r="R575" s="191"/>
      <c r="S575" s="191"/>
      <c r="T575" s="191"/>
      <c r="U575" s="191"/>
      <c r="V575" s="191"/>
      <c r="W575" s="191"/>
      <c r="X575" s="191"/>
      <c r="Y575" s="191"/>
      <c r="Z575" s="191"/>
      <c r="AA575" s="191"/>
      <c r="AB575" s="191"/>
      <c r="AC575" s="191"/>
      <c r="AD575" s="191"/>
      <c r="AE575" s="191"/>
      <c r="AF575" s="192"/>
      <c r="AG575" s="192"/>
      <c r="AH575" s="192"/>
    </row>
    <row r="576" spans="11:34" ht="13.5">
      <c r="K576" s="191"/>
      <c r="L576" s="191"/>
      <c r="M576" s="191"/>
      <c r="N576" s="191"/>
      <c r="O576" s="191"/>
      <c r="P576" s="191"/>
      <c r="Q576" s="191"/>
      <c r="R576" s="191"/>
      <c r="S576" s="191"/>
      <c r="T576" s="191"/>
      <c r="U576" s="191"/>
      <c r="V576" s="191"/>
      <c r="W576" s="191"/>
      <c r="X576" s="191"/>
      <c r="Y576" s="191"/>
      <c r="Z576" s="191"/>
      <c r="AA576" s="191"/>
      <c r="AB576" s="191"/>
      <c r="AC576" s="191"/>
      <c r="AD576" s="191"/>
      <c r="AE576" s="191"/>
      <c r="AF576" s="192"/>
      <c r="AG576" s="192"/>
      <c r="AH576" s="192"/>
    </row>
    <row r="577" spans="11:34" ht="13.5">
      <c r="K577" s="191"/>
      <c r="L577" s="191"/>
      <c r="M577" s="191"/>
      <c r="N577" s="191"/>
      <c r="O577" s="191"/>
      <c r="P577" s="191"/>
      <c r="Q577" s="191"/>
      <c r="R577" s="191"/>
      <c r="S577" s="191"/>
      <c r="T577" s="191"/>
      <c r="U577" s="191"/>
      <c r="V577" s="191"/>
      <c r="W577" s="191"/>
      <c r="X577" s="191"/>
      <c r="Y577" s="191"/>
      <c r="Z577" s="191"/>
      <c r="AA577" s="191"/>
      <c r="AB577" s="191"/>
      <c r="AC577" s="191"/>
      <c r="AD577" s="191"/>
      <c r="AE577" s="191"/>
      <c r="AF577" s="192"/>
      <c r="AG577" s="192"/>
      <c r="AH577" s="192"/>
    </row>
    <row r="578" spans="11:34" ht="13.5">
      <c r="K578" s="191"/>
      <c r="L578" s="191"/>
      <c r="M578" s="191"/>
      <c r="N578" s="191"/>
      <c r="O578" s="191"/>
      <c r="P578" s="191"/>
      <c r="Q578" s="191"/>
      <c r="R578" s="191"/>
      <c r="S578" s="191"/>
      <c r="T578" s="191"/>
      <c r="U578" s="191"/>
      <c r="V578" s="191"/>
      <c r="W578" s="191"/>
      <c r="X578" s="191"/>
      <c r="Y578" s="191"/>
      <c r="Z578" s="191"/>
      <c r="AA578" s="191"/>
      <c r="AB578" s="191"/>
      <c r="AC578" s="191"/>
      <c r="AD578" s="191"/>
      <c r="AE578" s="191"/>
      <c r="AF578" s="192"/>
      <c r="AG578" s="192"/>
      <c r="AH578" s="192"/>
    </row>
    <row r="579" spans="11:34" ht="13.5">
      <c r="K579" s="191"/>
      <c r="L579" s="191"/>
      <c r="M579" s="191"/>
      <c r="N579" s="191"/>
      <c r="O579" s="191"/>
      <c r="P579" s="191"/>
      <c r="Q579" s="191"/>
      <c r="R579" s="191"/>
      <c r="S579" s="191"/>
      <c r="T579" s="191"/>
      <c r="U579" s="191"/>
      <c r="V579" s="191"/>
      <c r="W579" s="191"/>
      <c r="X579" s="191"/>
      <c r="Y579" s="191"/>
      <c r="Z579" s="191"/>
      <c r="AA579" s="191"/>
      <c r="AB579" s="191"/>
      <c r="AC579" s="191"/>
      <c r="AD579" s="191"/>
      <c r="AE579" s="191"/>
      <c r="AF579" s="192"/>
      <c r="AG579" s="192"/>
      <c r="AH579" s="192"/>
    </row>
    <row r="580" spans="11:34" ht="13.5">
      <c r="K580" s="191"/>
      <c r="L580" s="191"/>
      <c r="M580" s="191"/>
      <c r="N580" s="191"/>
      <c r="O580" s="191"/>
      <c r="P580" s="191"/>
      <c r="Q580" s="191"/>
      <c r="R580" s="191"/>
      <c r="S580" s="191"/>
      <c r="T580" s="191"/>
      <c r="U580" s="191"/>
      <c r="V580" s="191"/>
      <c r="W580" s="191"/>
      <c r="X580" s="191"/>
      <c r="Y580" s="191"/>
      <c r="Z580" s="191"/>
      <c r="AA580" s="191"/>
      <c r="AB580" s="191"/>
      <c r="AC580" s="191"/>
      <c r="AD580" s="191"/>
      <c r="AE580" s="191"/>
      <c r="AF580" s="192"/>
      <c r="AG580" s="192"/>
      <c r="AH580" s="192"/>
    </row>
    <row r="581" spans="11:34" ht="13.5">
      <c r="K581" s="191"/>
      <c r="L581" s="191"/>
      <c r="M581" s="191"/>
      <c r="N581" s="191"/>
      <c r="O581" s="191"/>
      <c r="P581" s="191"/>
      <c r="Q581" s="191"/>
      <c r="R581" s="191"/>
      <c r="S581" s="191"/>
      <c r="T581" s="191"/>
      <c r="U581" s="191"/>
      <c r="V581" s="191"/>
      <c r="W581" s="191"/>
      <c r="X581" s="191"/>
      <c r="Y581" s="191"/>
      <c r="Z581" s="191"/>
      <c r="AA581" s="191"/>
      <c r="AB581" s="191"/>
      <c r="AC581" s="191"/>
      <c r="AD581" s="191"/>
      <c r="AE581" s="191"/>
      <c r="AF581" s="192"/>
      <c r="AG581" s="192"/>
      <c r="AH581" s="192"/>
    </row>
    <row r="582" spans="11:34" ht="13.5">
      <c r="K582" s="191"/>
      <c r="L582" s="191"/>
      <c r="M582" s="191"/>
      <c r="N582" s="191"/>
      <c r="O582" s="191"/>
      <c r="P582" s="191"/>
      <c r="Q582" s="191"/>
      <c r="R582" s="191"/>
      <c r="S582" s="191"/>
      <c r="T582" s="191"/>
      <c r="U582" s="191"/>
      <c r="V582" s="191"/>
      <c r="W582" s="191"/>
      <c r="X582" s="191"/>
      <c r="Y582" s="191"/>
      <c r="Z582" s="191"/>
      <c r="AA582" s="191"/>
      <c r="AB582" s="191"/>
      <c r="AC582" s="191"/>
      <c r="AD582" s="191"/>
      <c r="AE582" s="191"/>
      <c r="AF582" s="192"/>
      <c r="AG582" s="192"/>
      <c r="AH582" s="192"/>
    </row>
    <row r="583" spans="11:34" ht="13.5">
      <c r="K583" s="191"/>
      <c r="L583" s="191"/>
      <c r="M583" s="191"/>
      <c r="N583" s="191"/>
      <c r="O583" s="191"/>
      <c r="P583" s="191"/>
      <c r="Q583" s="191"/>
      <c r="R583" s="191"/>
      <c r="S583" s="191"/>
      <c r="T583" s="191"/>
      <c r="U583" s="191"/>
      <c r="V583" s="191"/>
      <c r="W583" s="191"/>
      <c r="X583" s="191"/>
      <c r="Y583" s="191"/>
      <c r="Z583" s="191"/>
      <c r="AA583" s="191"/>
      <c r="AB583" s="191"/>
      <c r="AC583" s="191"/>
      <c r="AD583" s="191"/>
      <c r="AE583" s="191"/>
      <c r="AF583" s="192"/>
      <c r="AG583" s="192"/>
      <c r="AH583" s="192"/>
    </row>
    <row r="584" spans="11:34" ht="13.5">
      <c r="K584" s="191"/>
      <c r="L584" s="191"/>
      <c r="M584" s="191"/>
      <c r="N584" s="191"/>
      <c r="O584" s="191"/>
      <c r="P584" s="191"/>
      <c r="Q584" s="191"/>
      <c r="R584" s="191"/>
      <c r="S584" s="191"/>
      <c r="T584" s="191"/>
      <c r="U584" s="191"/>
      <c r="V584" s="191"/>
      <c r="W584" s="191"/>
      <c r="X584" s="191"/>
      <c r="Y584" s="191"/>
      <c r="Z584" s="191"/>
      <c r="AA584" s="191"/>
      <c r="AB584" s="191"/>
      <c r="AC584" s="191"/>
      <c r="AD584" s="191"/>
      <c r="AE584" s="191"/>
      <c r="AF584" s="192"/>
      <c r="AG584" s="192"/>
      <c r="AH584" s="192"/>
    </row>
    <row r="585" spans="11:34" ht="13.5">
      <c r="K585" s="191"/>
      <c r="L585" s="191"/>
      <c r="M585" s="191"/>
      <c r="N585" s="191"/>
      <c r="O585" s="191"/>
      <c r="P585" s="191"/>
      <c r="Q585" s="191"/>
      <c r="R585" s="191"/>
      <c r="S585" s="191"/>
      <c r="T585" s="191"/>
      <c r="U585" s="191"/>
      <c r="V585" s="191"/>
      <c r="W585" s="191"/>
      <c r="X585" s="191"/>
      <c r="Y585" s="191"/>
      <c r="Z585" s="191"/>
      <c r="AA585" s="191"/>
      <c r="AB585" s="191"/>
      <c r="AC585" s="191"/>
      <c r="AD585" s="191"/>
      <c r="AE585" s="191"/>
      <c r="AF585" s="192"/>
      <c r="AG585" s="192"/>
      <c r="AH585" s="192"/>
    </row>
    <row r="586" spans="11:34" ht="13.5">
      <c r="K586" s="191"/>
      <c r="L586" s="191"/>
      <c r="M586" s="191"/>
      <c r="N586" s="191"/>
      <c r="O586" s="191"/>
      <c r="P586" s="191"/>
      <c r="Q586" s="191"/>
      <c r="R586" s="191"/>
      <c r="S586" s="191"/>
      <c r="T586" s="191"/>
      <c r="U586" s="191"/>
      <c r="V586" s="191"/>
      <c r="W586" s="191"/>
      <c r="X586" s="191"/>
      <c r="Y586" s="191"/>
      <c r="Z586" s="191"/>
      <c r="AA586" s="191"/>
      <c r="AB586" s="191"/>
      <c r="AC586" s="191"/>
      <c r="AD586" s="191"/>
      <c r="AE586" s="191"/>
      <c r="AF586" s="192"/>
      <c r="AG586" s="192"/>
      <c r="AH586" s="192"/>
    </row>
    <row r="587" spans="11:34" ht="13.5">
      <c r="K587" s="191"/>
      <c r="L587" s="191"/>
      <c r="M587" s="191"/>
      <c r="N587" s="191"/>
      <c r="O587" s="191"/>
      <c r="P587" s="191"/>
      <c r="Q587" s="191"/>
      <c r="R587" s="191"/>
      <c r="S587" s="191"/>
      <c r="T587" s="191"/>
      <c r="U587" s="191"/>
      <c r="V587" s="191"/>
      <c r="W587" s="191"/>
      <c r="X587" s="191"/>
      <c r="Y587" s="191"/>
      <c r="Z587" s="191"/>
      <c r="AA587" s="191"/>
      <c r="AB587" s="191"/>
      <c r="AC587" s="191"/>
      <c r="AD587" s="191"/>
      <c r="AE587" s="191"/>
      <c r="AF587" s="192"/>
      <c r="AG587" s="192"/>
      <c r="AH587" s="192"/>
    </row>
    <row r="588" spans="11:34" ht="13.5">
      <c r="K588" s="191"/>
      <c r="L588" s="191"/>
      <c r="M588" s="191"/>
      <c r="N588" s="191"/>
      <c r="O588" s="191"/>
      <c r="P588" s="191"/>
      <c r="Q588" s="191"/>
      <c r="R588" s="191"/>
      <c r="S588" s="191"/>
      <c r="T588" s="191"/>
      <c r="U588" s="191"/>
      <c r="V588" s="191"/>
      <c r="W588" s="191"/>
      <c r="X588" s="191"/>
      <c r="Y588" s="191"/>
      <c r="Z588" s="191"/>
      <c r="AA588" s="191"/>
      <c r="AB588" s="191"/>
      <c r="AC588" s="191"/>
      <c r="AD588" s="191"/>
      <c r="AE588" s="191"/>
      <c r="AF588" s="192"/>
      <c r="AG588" s="192"/>
      <c r="AH588" s="192"/>
    </row>
    <row r="589" spans="11:34" ht="13.5">
      <c r="K589" s="191"/>
      <c r="L589" s="191"/>
      <c r="M589" s="191"/>
      <c r="N589" s="191"/>
      <c r="O589" s="191"/>
      <c r="P589" s="191"/>
      <c r="Q589" s="191"/>
      <c r="R589" s="191"/>
      <c r="S589" s="191"/>
      <c r="T589" s="191"/>
      <c r="U589" s="191"/>
      <c r="V589" s="191"/>
      <c r="W589" s="191"/>
      <c r="X589" s="191"/>
      <c r="Y589" s="191"/>
      <c r="Z589" s="191"/>
      <c r="AA589" s="191"/>
      <c r="AB589" s="191"/>
      <c r="AC589" s="191"/>
      <c r="AD589" s="191"/>
      <c r="AE589" s="191"/>
      <c r="AF589" s="192"/>
      <c r="AG589" s="192"/>
      <c r="AH589" s="192"/>
    </row>
    <row r="590" spans="11:34" ht="13.5">
      <c r="K590" s="191"/>
      <c r="L590" s="191"/>
      <c r="M590" s="191"/>
      <c r="N590" s="191"/>
      <c r="O590" s="191"/>
      <c r="P590" s="191"/>
      <c r="Q590" s="191"/>
      <c r="R590" s="191"/>
      <c r="S590" s="191"/>
      <c r="T590" s="191"/>
      <c r="U590" s="191"/>
      <c r="V590" s="191"/>
      <c r="W590" s="191"/>
      <c r="X590" s="191"/>
      <c r="Y590" s="191"/>
      <c r="Z590" s="191"/>
      <c r="AA590" s="191"/>
      <c r="AB590" s="191"/>
      <c r="AC590" s="191"/>
      <c r="AD590" s="191"/>
      <c r="AE590" s="191"/>
      <c r="AF590" s="192"/>
      <c r="AG590" s="192"/>
      <c r="AH590" s="192"/>
    </row>
    <row r="591" spans="11:34" ht="13.5">
      <c r="K591" s="191"/>
      <c r="L591" s="191"/>
      <c r="M591" s="191"/>
      <c r="N591" s="191"/>
      <c r="O591" s="191"/>
      <c r="P591" s="191"/>
      <c r="Q591" s="191"/>
      <c r="R591" s="191"/>
      <c r="S591" s="191"/>
      <c r="T591" s="191"/>
      <c r="U591" s="191"/>
      <c r="V591" s="191"/>
      <c r="W591" s="191"/>
      <c r="X591" s="191"/>
      <c r="Y591" s="191"/>
      <c r="Z591" s="191"/>
      <c r="AA591" s="191"/>
      <c r="AB591" s="191"/>
      <c r="AC591" s="191"/>
      <c r="AD591" s="191"/>
      <c r="AE591" s="191"/>
      <c r="AF591" s="192"/>
      <c r="AG591" s="192"/>
      <c r="AH591" s="192"/>
    </row>
    <row r="592" spans="11:34" ht="13.5">
      <c r="K592" s="191"/>
      <c r="L592" s="191"/>
      <c r="M592" s="191"/>
      <c r="N592" s="191"/>
      <c r="O592" s="191"/>
      <c r="P592" s="191"/>
      <c r="Q592" s="191"/>
      <c r="R592" s="191"/>
      <c r="S592" s="191"/>
      <c r="T592" s="191"/>
      <c r="U592" s="191"/>
      <c r="V592" s="191"/>
      <c r="W592" s="191"/>
      <c r="X592" s="191"/>
      <c r="Y592" s="191"/>
      <c r="Z592" s="191"/>
      <c r="AA592" s="191"/>
      <c r="AB592" s="191"/>
      <c r="AC592" s="191"/>
      <c r="AD592" s="191"/>
      <c r="AE592" s="191"/>
      <c r="AF592" s="192"/>
      <c r="AG592" s="192"/>
      <c r="AH592" s="192"/>
    </row>
    <row r="593" spans="11:34" ht="13.5">
      <c r="K593" s="191"/>
      <c r="L593" s="191"/>
      <c r="M593" s="191"/>
      <c r="N593" s="191"/>
      <c r="O593" s="191"/>
      <c r="P593" s="191"/>
      <c r="Q593" s="191"/>
      <c r="R593" s="191"/>
      <c r="S593" s="191"/>
      <c r="T593" s="191"/>
      <c r="U593" s="191"/>
      <c r="V593" s="191"/>
      <c r="W593" s="191"/>
      <c r="X593" s="191"/>
      <c r="Y593" s="191"/>
      <c r="Z593" s="191"/>
      <c r="AA593" s="191"/>
      <c r="AB593" s="191"/>
      <c r="AC593" s="191"/>
      <c r="AD593" s="191"/>
      <c r="AE593" s="191"/>
      <c r="AF593" s="192"/>
      <c r="AG593" s="192"/>
      <c r="AH593" s="192"/>
    </row>
    <row r="594" spans="11:34" ht="13.5">
      <c r="K594" s="191"/>
      <c r="L594" s="191"/>
      <c r="M594" s="191"/>
      <c r="N594" s="191"/>
      <c r="O594" s="191"/>
      <c r="P594" s="191"/>
      <c r="Q594" s="191"/>
      <c r="R594" s="191"/>
      <c r="S594" s="191"/>
      <c r="T594" s="191"/>
      <c r="U594" s="191"/>
      <c r="V594" s="191"/>
      <c r="W594" s="191"/>
      <c r="X594" s="191"/>
      <c r="Y594" s="191"/>
      <c r="Z594" s="191"/>
      <c r="AA594" s="191"/>
      <c r="AB594" s="191"/>
      <c r="AC594" s="191"/>
      <c r="AD594" s="191"/>
      <c r="AE594" s="191"/>
      <c r="AF594" s="192"/>
      <c r="AG594" s="192"/>
      <c r="AH594" s="192"/>
    </row>
    <row r="595" spans="11:34" ht="13.5">
      <c r="K595" s="191"/>
      <c r="L595" s="191"/>
      <c r="M595" s="191"/>
      <c r="N595" s="191"/>
      <c r="O595" s="191"/>
      <c r="P595" s="191"/>
      <c r="Q595" s="191"/>
      <c r="R595" s="191"/>
      <c r="S595" s="191"/>
      <c r="T595" s="191"/>
      <c r="U595" s="191"/>
      <c r="V595" s="191"/>
      <c r="W595" s="191"/>
      <c r="X595" s="191"/>
      <c r="Y595" s="191"/>
      <c r="Z595" s="191"/>
      <c r="AA595" s="191"/>
      <c r="AB595" s="191"/>
      <c r="AC595" s="191"/>
      <c r="AD595" s="191"/>
      <c r="AE595" s="191"/>
      <c r="AF595" s="192"/>
      <c r="AG595" s="192"/>
      <c r="AH595" s="192"/>
    </row>
    <row r="596" spans="11:34" ht="13.5">
      <c r="K596" s="191"/>
      <c r="L596" s="191"/>
      <c r="M596" s="191"/>
      <c r="N596" s="191"/>
      <c r="O596" s="191"/>
      <c r="P596" s="191"/>
      <c r="Q596" s="191"/>
      <c r="R596" s="191"/>
      <c r="S596" s="191"/>
      <c r="T596" s="191"/>
      <c r="U596" s="191"/>
      <c r="V596" s="191"/>
      <c r="W596" s="191"/>
      <c r="X596" s="191"/>
      <c r="Y596" s="191"/>
      <c r="Z596" s="191"/>
      <c r="AA596" s="191"/>
      <c r="AB596" s="191"/>
      <c r="AC596" s="191"/>
      <c r="AD596" s="191"/>
      <c r="AE596" s="191"/>
      <c r="AF596" s="192"/>
      <c r="AG596" s="192"/>
      <c r="AH596" s="192"/>
    </row>
    <row r="597" spans="11:34" ht="13.5">
      <c r="K597" s="191"/>
      <c r="L597" s="191"/>
      <c r="M597" s="191"/>
      <c r="N597" s="191"/>
      <c r="O597" s="191"/>
      <c r="P597" s="191"/>
      <c r="Q597" s="191"/>
      <c r="R597" s="191"/>
      <c r="S597" s="191"/>
      <c r="T597" s="191"/>
      <c r="U597" s="191"/>
      <c r="V597" s="191"/>
      <c r="W597" s="191"/>
      <c r="X597" s="191"/>
      <c r="Y597" s="191"/>
      <c r="Z597" s="191"/>
      <c r="AA597" s="191"/>
      <c r="AB597" s="191"/>
      <c r="AC597" s="191"/>
      <c r="AD597" s="191"/>
      <c r="AE597" s="191"/>
      <c r="AF597" s="192"/>
      <c r="AG597" s="192"/>
      <c r="AH597" s="192"/>
    </row>
    <row r="598" spans="11:34" ht="13.5">
      <c r="K598" s="191"/>
      <c r="L598" s="191"/>
      <c r="M598" s="191"/>
      <c r="N598" s="191"/>
      <c r="O598" s="191"/>
      <c r="P598" s="191"/>
      <c r="Q598" s="191"/>
      <c r="R598" s="191"/>
      <c r="S598" s="191"/>
      <c r="T598" s="191"/>
      <c r="U598" s="191"/>
      <c r="V598" s="191"/>
      <c r="W598" s="191"/>
      <c r="X598" s="191"/>
      <c r="Y598" s="191"/>
      <c r="Z598" s="191"/>
      <c r="AA598" s="191"/>
      <c r="AB598" s="191"/>
      <c r="AC598" s="191"/>
      <c r="AD598" s="191"/>
      <c r="AE598" s="191"/>
      <c r="AF598" s="192"/>
      <c r="AG598" s="192"/>
      <c r="AH598" s="192"/>
    </row>
    <row r="599" spans="11:34" ht="13.5">
      <c r="K599" s="191"/>
      <c r="L599" s="191"/>
      <c r="M599" s="191"/>
      <c r="N599" s="191"/>
      <c r="O599" s="191"/>
      <c r="P599" s="191"/>
      <c r="Q599" s="191"/>
      <c r="R599" s="191"/>
      <c r="S599" s="191"/>
      <c r="T599" s="191"/>
      <c r="U599" s="191"/>
      <c r="V599" s="191"/>
      <c r="W599" s="191"/>
      <c r="X599" s="191"/>
      <c r="Y599" s="191"/>
      <c r="Z599" s="191"/>
      <c r="AA599" s="191"/>
      <c r="AB599" s="191"/>
      <c r="AC599" s="191"/>
      <c r="AD599" s="191"/>
      <c r="AE599" s="191"/>
      <c r="AF599" s="192"/>
      <c r="AG599" s="192"/>
      <c r="AH599" s="192"/>
    </row>
    <row r="600" spans="11:34" ht="13.5">
      <c r="K600" s="191"/>
      <c r="L600" s="191"/>
      <c r="M600" s="191"/>
      <c r="N600" s="191"/>
      <c r="O600" s="191"/>
      <c r="P600" s="191"/>
      <c r="Q600" s="191"/>
      <c r="R600" s="191"/>
      <c r="S600" s="191"/>
      <c r="T600" s="191"/>
      <c r="U600" s="191"/>
      <c r="V600" s="191"/>
      <c r="W600" s="191"/>
      <c r="X600" s="191"/>
      <c r="Y600" s="191"/>
      <c r="Z600" s="191"/>
      <c r="AA600" s="191"/>
      <c r="AB600" s="191"/>
      <c r="AC600" s="191"/>
      <c r="AD600" s="191"/>
      <c r="AE600" s="191"/>
      <c r="AF600" s="192"/>
      <c r="AG600" s="192"/>
      <c r="AH600" s="192"/>
    </row>
    <row r="601" spans="11:34" ht="13.5">
      <c r="K601" s="191"/>
      <c r="L601" s="191"/>
      <c r="M601" s="191"/>
      <c r="N601" s="191"/>
      <c r="O601" s="191"/>
      <c r="P601" s="191"/>
      <c r="Q601" s="191"/>
      <c r="R601" s="191"/>
      <c r="S601" s="191"/>
      <c r="T601" s="191"/>
      <c r="U601" s="191"/>
      <c r="V601" s="191"/>
      <c r="W601" s="191"/>
      <c r="X601" s="191"/>
      <c r="Y601" s="191"/>
      <c r="Z601" s="191"/>
      <c r="AA601" s="191"/>
      <c r="AB601" s="191"/>
      <c r="AC601" s="191"/>
      <c r="AD601" s="191"/>
      <c r="AE601" s="191"/>
      <c r="AF601" s="192"/>
      <c r="AG601" s="192"/>
      <c r="AH601" s="192"/>
    </row>
    <row r="602" spans="11:34" ht="13.5">
      <c r="K602" s="191"/>
      <c r="L602" s="191"/>
      <c r="M602" s="191"/>
      <c r="N602" s="191"/>
      <c r="O602" s="191"/>
      <c r="P602" s="191"/>
      <c r="Q602" s="191"/>
      <c r="R602" s="191"/>
      <c r="S602" s="191"/>
      <c r="T602" s="191"/>
      <c r="U602" s="191"/>
      <c r="V602" s="191"/>
      <c r="W602" s="191"/>
      <c r="X602" s="191"/>
      <c r="Y602" s="191"/>
      <c r="Z602" s="191"/>
      <c r="AA602" s="191"/>
      <c r="AB602" s="191"/>
      <c r="AC602" s="191"/>
      <c r="AD602" s="191"/>
      <c r="AE602" s="191"/>
      <c r="AF602" s="192"/>
      <c r="AG602" s="192"/>
      <c r="AH602" s="192"/>
    </row>
    <row r="603" spans="11:34" ht="13.5">
      <c r="K603" s="191"/>
      <c r="L603" s="191"/>
      <c r="M603" s="191"/>
      <c r="N603" s="191"/>
      <c r="O603" s="191"/>
      <c r="P603" s="191"/>
      <c r="Q603" s="191"/>
      <c r="R603" s="191"/>
      <c r="S603" s="191"/>
      <c r="T603" s="191"/>
      <c r="U603" s="191"/>
      <c r="V603" s="191"/>
      <c r="W603" s="191"/>
      <c r="X603" s="191"/>
      <c r="Y603" s="191"/>
      <c r="Z603" s="191"/>
      <c r="AA603" s="191"/>
      <c r="AB603" s="191"/>
      <c r="AC603" s="191"/>
      <c r="AD603" s="191"/>
      <c r="AE603" s="191"/>
      <c r="AF603" s="192"/>
      <c r="AG603" s="192"/>
      <c r="AH603" s="192"/>
    </row>
    <row r="604" spans="11:34" ht="13.5">
      <c r="K604" s="191"/>
      <c r="L604" s="191"/>
      <c r="M604" s="191"/>
      <c r="N604" s="191"/>
      <c r="O604" s="191"/>
      <c r="P604" s="191"/>
      <c r="Q604" s="191"/>
      <c r="R604" s="191"/>
      <c r="S604" s="191"/>
      <c r="T604" s="191"/>
      <c r="U604" s="191"/>
      <c r="V604" s="191"/>
      <c r="W604" s="191"/>
      <c r="X604" s="191"/>
      <c r="Y604" s="191"/>
      <c r="Z604" s="191"/>
      <c r="AA604" s="191"/>
      <c r="AB604" s="191"/>
      <c r="AC604" s="191"/>
      <c r="AD604" s="191"/>
      <c r="AE604" s="191"/>
      <c r="AF604" s="192"/>
      <c r="AG604" s="192"/>
      <c r="AH604" s="192"/>
    </row>
    <row r="605" spans="11:34" ht="13.5">
      <c r="K605" s="191"/>
      <c r="L605" s="191"/>
      <c r="M605" s="191"/>
      <c r="N605" s="191"/>
      <c r="O605" s="191"/>
      <c r="P605" s="191"/>
      <c r="Q605" s="191"/>
      <c r="R605" s="191"/>
      <c r="S605" s="191"/>
      <c r="T605" s="191"/>
      <c r="U605" s="191"/>
      <c r="V605" s="191"/>
      <c r="W605" s="191"/>
      <c r="X605" s="191"/>
      <c r="Y605" s="191"/>
      <c r="Z605" s="191"/>
      <c r="AA605" s="191"/>
      <c r="AB605" s="191"/>
      <c r="AC605" s="191"/>
      <c r="AD605" s="191"/>
      <c r="AE605" s="191"/>
      <c r="AF605" s="192"/>
      <c r="AG605" s="192"/>
      <c r="AH605" s="192"/>
    </row>
    <row r="606" spans="11:34" ht="13.5">
      <c r="K606" s="191"/>
      <c r="L606" s="191"/>
      <c r="M606" s="191"/>
      <c r="N606" s="191"/>
      <c r="O606" s="191"/>
      <c r="P606" s="191"/>
      <c r="Q606" s="191"/>
      <c r="R606" s="191"/>
      <c r="S606" s="191"/>
      <c r="T606" s="191"/>
      <c r="U606" s="191"/>
      <c r="V606" s="191"/>
      <c r="W606" s="191"/>
      <c r="X606" s="191"/>
      <c r="Y606" s="191"/>
      <c r="Z606" s="191"/>
      <c r="AA606" s="191"/>
      <c r="AB606" s="191"/>
      <c r="AC606" s="191"/>
      <c r="AD606" s="191"/>
      <c r="AE606" s="191"/>
      <c r="AF606" s="192"/>
      <c r="AG606" s="192"/>
      <c r="AH606" s="192"/>
    </row>
    <row r="607" spans="11:34" ht="13.5">
      <c r="K607" s="191"/>
      <c r="L607" s="191"/>
      <c r="M607" s="191"/>
      <c r="N607" s="191"/>
      <c r="O607" s="191"/>
      <c r="P607" s="191"/>
      <c r="Q607" s="191"/>
      <c r="R607" s="191"/>
      <c r="S607" s="191"/>
      <c r="T607" s="191"/>
      <c r="U607" s="191"/>
      <c r="V607" s="191"/>
      <c r="W607" s="191"/>
      <c r="X607" s="191"/>
      <c r="Y607" s="191"/>
      <c r="Z607" s="191"/>
      <c r="AA607" s="191"/>
      <c r="AB607" s="191"/>
      <c r="AC607" s="191"/>
      <c r="AD607" s="191"/>
      <c r="AE607" s="191"/>
      <c r="AF607" s="192"/>
      <c r="AG607" s="192"/>
      <c r="AH607" s="192"/>
    </row>
    <row r="608" spans="11:34" ht="13.5">
      <c r="K608" s="191"/>
      <c r="L608" s="191"/>
      <c r="M608" s="191"/>
      <c r="N608" s="191"/>
      <c r="O608" s="191"/>
      <c r="P608" s="191"/>
      <c r="Q608" s="191"/>
      <c r="R608" s="191"/>
      <c r="S608" s="191"/>
      <c r="T608" s="191"/>
      <c r="U608" s="191"/>
      <c r="V608" s="191"/>
      <c r="W608" s="191"/>
      <c r="X608" s="191"/>
      <c r="Y608" s="191"/>
      <c r="Z608" s="191"/>
      <c r="AA608" s="191"/>
      <c r="AB608" s="191"/>
      <c r="AC608" s="191"/>
      <c r="AD608" s="191"/>
      <c r="AE608" s="191"/>
      <c r="AF608" s="192"/>
      <c r="AG608" s="192"/>
      <c r="AH608" s="192"/>
    </row>
    <row r="609" spans="11:34" ht="13.5">
      <c r="K609" s="191"/>
      <c r="L609" s="191"/>
      <c r="M609" s="191"/>
      <c r="N609" s="191"/>
      <c r="O609" s="191"/>
      <c r="P609" s="191"/>
      <c r="Q609" s="191"/>
      <c r="R609" s="191"/>
      <c r="S609" s="191"/>
      <c r="T609" s="191"/>
      <c r="U609" s="191"/>
      <c r="V609" s="191"/>
      <c r="W609" s="191"/>
      <c r="X609" s="191"/>
      <c r="Y609" s="191"/>
      <c r="Z609" s="191"/>
      <c r="AA609" s="191"/>
      <c r="AB609" s="191"/>
      <c r="AC609" s="191"/>
      <c r="AD609" s="191"/>
      <c r="AE609" s="191"/>
      <c r="AF609" s="192"/>
      <c r="AG609" s="192"/>
      <c r="AH609" s="192"/>
    </row>
    <row r="610" spans="11:34" ht="13.5">
      <c r="K610" s="191"/>
      <c r="L610" s="191"/>
      <c r="M610" s="191"/>
      <c r="N610" s="191"/>
      <c r="O610" s="191"/>
      <c r="P610" s="191"/>
      <c r="Q610" s="191"/>
      <c r="R610" s="191"/>
      <c r="S610" s="191"/>
      <c r="T610" s="191"/>
      <c r="U610" s="191"/>
      <c r="V610" s="191"/>
      <c r="W610" s="191"/>
      <c r="X610" s="191"/>
      <c r="Y610" s="191"/>
      <c r="Z610" s="191"/>
      <c r="AA610" s="191"/>
      <c r="AB610" s="191"/>
      <c r="AC610" s="191"/>
      <c r="AD610" s="191"/>
      <c r="AE610" s="191"/>
      <c r="AF610" s="192"/>
      <c r="AG610" s="192"/>
      <c r="AH610" s="192"/>
    </row>
    <row r="611" spans="11:34" ht="13.5">
      <c r="K611" s="191"/>
      <c r="L611" s="191"/>
      <c r="M611" s="191"/>
      <c r="N611" s="191"/>
      <c r="O611" s="191"/>
      <c r="P611" s="191"/>
      <c r="Q611" s="191"/>
      <c r="R611" s="191"/>
      <c r="S611" s="191"/>
      <c r="T611" s="191"/>
      <c r="U611" s="191"/>
      <c r="V611" s="191"/>
      <c r="W611" s="191"/>
      <c r="X611" s="191"/>
      <c r="Y611" s="191"/>
      <c r="Z611" s="191"/>
      <c r="AA611" s="191"/>
      <c r="AB611" s="191"/>
      <c r="AC611" s="191"/>
      <c r="AD611" s="191"/>
      <c r="AE611" s="191"/>
      <c r="AF611" s="192"/>
      <c r="AG611" s="192"/>
      <c r="AH611" s="192"/>
    </row>
    <row r="612" spans="11:34" ht="13.5">
      <c r="K612" s="191"/>
      <c r="L612" s="191"/>
      <c r="M612" s="191"/>
      <c r="N612" s="191"/>
      <c r="O612" s="191"/>
      <c r="P612" s="191"/>
      <c r="Q612" s="191"/>
      <c r="R612" s="191"/>
      <c r="S612" s="191"/>
      <c r="T612" s="191"/>
      <c r="U612" s="191"/>
      <c r="V612" s="191"/>
      <c r="W612" s="191"/>
      <c r="X612" s="191"/>
      <c r="Y612" s="191"/>
      <c r="Z612" s="191"/>
      <c r="AA612" s="191"/>
      <c r="AB612" s="191"/>
      <c r="AC612" s="191"/>
      <c r="AD612" s="191"/>
      <c r="AE612" s="191"/>
      <c r="AF612" s="192"/>
      <c r="AG612" s="192"/>
      <c r="AH612" s="192"/>
    </row>
    <row r="613" spans="11:34" ht="13.5">
      <c r="K613" s="191"/>
      <c r="L613" s="191"/>
      <c r="M613" s="191"/>
      <c r="N613" s="191"/>
      <c r="O613" s="191"/>
      <c r="P613" s="191"/>
      <c r="Q613" s="191"/>
      <c r="R613" s="191"/>
      <c r="S613" s="191"/>
      <c r="T613" s="191"/>
      <c r="U613" s="191"/>
      <c r="V613" s="191"/>
      <c r="W613" s="191"/>
      <c r="X613" s="191"/>
      <c r="Y613" s="191"/>
      <c r="Z613" s="191"/>
      <c r="AA613" s="191"/>
      <c r="AB613" s="191"/>
      <c r="AC613" s="191"/>
      <c r="AD613" s="191"/>
      <c r="AE613" s="191"/>
      <c r="AF613" s="192"/>
      <c r="AG613" s="192"/>
      <c r="AH613" s="192"/>
    </row>
    <row r="614" spans="11:34" ht="13.5">
      <c r="K614" s="191"/>
      <c r="L614" s="191"/>
      <c r="M614" s="191"/>
      <c r="N614" s="191"/>
      <c r="O614" s="191"/>
      <c r="P614" s="191"/>
      <c r="Q614" s="191"/>
      <c r="R614" s="191"/>
      <c r="S614" s="191"/>
      <c r="T614" s="191"/>
      <c r="U614" s="191"/>
      <c r="V614" s="191"/>
      <c r="W614" s="191"/>
      <c r="X614" s="191"/>
      <c r="Y614" s="191"/>
      <c r="Z614" s="191"/>
      <c r="AA614" s="191"/>
      <c r="AB614" s="191"/>
      <c r="AC614" s="191"/>
      <c r="AD614" s="191"/>
      <c r="AE614" s="191"/>
      <c r="AF614" s="192"/>
      <c r="AG614" s="192"/>
      <c r="AH614" s="192"/>
    </row>
    <row r="615" spans="11:34" ht="13.5">
      <c r="K615" s="191"/>
      <c r="L615" s="191"/>
      <c r="M615" s="191"/>
      <c r="N615" s="191"/>
      <c r="O615" s="191"/>
      <c r="P615" s="191"/>
      <c r="Q615" s="191"/>
      <c r="R615" s="191"/>
      <c r="S615" s="191"/>
      <c r="T615" s="191"/>
      <c r="U615" s="191"/>
      <c r="V615" s="191"/>
      <c r="W615" s="191"/>
      <c r="X615" s="191"/>
      <c r="Y615" s="191"/>
      <c r="Z615" s="191"/>
      <c r="AA615" s="191"/>
      <c r="AB615" s="191"/>
      <c r="AC615" s="191"/>
      <c r="AD615" s="191"/>
      <c r="AE615" s="191"/>
      <c r="AF615" s="192"/>
      <c r="AG615" s="192"/>
      <c r="AH615" s="192"/>
    </row>
    <row r="616" spans="11:34" ht="13.5">
      <c r="K616" s="191"/>
      <c r="L616" s="191"/>
      <c r="M616" s="191"/>
      <c r="N616" s="191"/>
      <c r="O616" s="191"/>
      <c r="P616" s="191"/>
      <c r="Q616" s="191"/>
      <c r="R616" s="191"/>
      <c r="S616" s="191"/>
      <c r="T616" s="191"/>
      <c r="U616" s="191"/>
      <c r="V616" s="191"/>
      <c r="W616" s="191"/>
      <c r="X616" s="191"/>
      <c r="Y616" s="191"/>
      <c r="Z616" s="191"/>
      <c r="AA616" s="191"/>
      <c r="AB616" s="191"/>
      <c r="AC616" s="191"/>
      <c r="AD616" s="191"/>
      <c r="AE616" s="191"/>
      <c r="AF616" s="192"/>
      <c r="AG616" s="192"/>
      <c r="AH616" s="192"/>
    </row>
    <row r="617" spans="11:34" ht="13.5">
      <c r="K617" s="191"/>
      <c r="L617" s="191"/>
      <c r="M617" s="191"/>
      <c r="N617" s="191"/>
      <c r="O617" s="191"/>
      <c r="P617" s="191"/>
      <c r="Q617" s="191"/>
      <c r="R617" s="191"/>
      <c r="S617" s="191"/>
      <c r="T617" s="191"/>
      <c r="U617" s="191"/>
      <c r="V617" s="191"/>
      <c r="W617" s="191"/>
      <c r="X617" s="191"/>
      <c r="Y617" s="191"/>
      <c r="Z617" s="191"/>
      <c r="AA617" s="191"/>
      <c r="AB617" s="191"/>
      <c r="AC617" s="191"/>
      <c r="AD617" s="191"/>
      <c r="AE617" s="191"/>
      <c r="AF617" s="192"/>
      <c r="AG617" s="192"/>
      <c r="AH617" s="192"/>
    </row>
    <row r="618" spans="11:34" ht="13.5">
      <c r="K618" s="191"/>
      <c r="L618" s="191"/>
      <c r="M618" s="191"/>
      <c r="N618" s="191"/>
      <c r="O618" s="191"/>
      <c r="P618" s="191"/>
      <c r="Q618" s="191"/>
      <c r="R618" s="191"/>
      <c r="S618" s="191"/>
      <c r="T618" s="191"/>
      <c r="U618" s="191"/>
      <c r="V618" s="191"/>
      <c r="W618" s="191"/>
      <c r="X618" s="191"/>
      <c r="Y618" s="191"/>
      <c r="Z618" s="191"/>
      <c r="AA618" s="191"/>
      <c r="AB618" s="191"/>
      <c r="AC618" s="191"/>
      <c r="AD618" s="191"/>
      <c r="AE618" s="191"/>
      <c r="AF618" s="192"/>
      <c r="AG618" s="192"/>
      <c r="AH618" s="192"/>
    </row>
    <row r="619" spans="11:34" ht="13.5">
      <c r="K619" s="191"/>
      <c r="L619" s="191"/>
      <c r="M619" s="191"/>
      <c r="N619" s="191"/>
      <c r="O619" s="191"/>
      <c r="P619" s="191"/>
      <c r="Q619" s="191"/>
      <c r="R619" s="191"/>
      <c r="S619" s="191"/>
      <c r="T619" s="191"/>
      <c r="U619" s="191"/>
      <c r="V619" s="191"/>
      <c r="W619" s="191"/>
      <c r="X619" s="191"/>
      <c r="Y619" s="191"/>
      <c r="Z619" s="191"/>
      <c r="AA619" s="191"/>
      <c r="AB619" s="191"/>
      <c r="AC619" s="191"/>
      <c r="AD619" s="191"/>
      <c r="AE619" s="191"/>
      <c r="AF619" s="192"/>
      <c r="AG619" s="192"/>
      <c r="AH619" s="192"/>
    </row>
    <row r="620" spans="11:34" ht="13.5">
      <c r="K620" s="191"/>
      <c r="L620" s="191"/>
      <c r="M620" s="191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  <c r="AA620" s="191"/>
      <c r="AB620" s="191"/>
      <c r="AC620" s="191"/>
      <c r="AD620" s="191"/>
      <c r="AE620" s="191"/>
      <c r="AF620" s="192"/>
      <c r="AG620" s="192"/>
      <c r="AH620" s="192"/>
    </row>
    <row r="621" spans="11:34" ht="13.5">
      <c r="K621" s="191"/>
      <c r="L621" s="191"/>
      <c r="M621" s="191"/>
      <c r="N621" s="191"/>
      <c r="O621" s="191"/>
      <c r="P621" s="191"/>
      <c r="Q621" s="191"/>
      <c r="R621" s="191"/>
      <c r="S621" s="191"/>
      <c r="T621" s="191"/>
      <c r="U621" s="191"/>
      <c r="V621" s="191"/>
      <c r="W621" s="191"/>
      <c r="X621" s="191"/>
      <c r="Y621" s="191"/>
      <c r="Z621" s="191"/>
      <c r="AA621" s="191"/>
      <c r="AB621" s="191"/>
      <c r="AC621" s="191"/>
      <c r="AD621" s="191"/>
      <c r="AE621" s="191"/>
      <c r="AF621" s="192"/>
      <c r="AG621" s="192"/>
      <c r="AH621" s="192"/>
    </row>
    <row r="622" spans="11:34" ht="13.5">
      <c r="K622" s="191"/>
      <c r="L622" s="191"/>
      <c r="M622" s="191"/>
      <c r="N622" s="191"/>
      <c r="O622" s="191"/>
      <c r="P622" s="191"/>
      <c r="Q622" s="191"/>
      <c r="R622" s="191"/>
      <c r="S622" s="191"/>
      <c r="T622" s="191"/>
      <c r="U622" s="191"/>
      <c r="V622" s="191"/>
      <c r="W622" s="191"/>
      <c r="X622" s="191"/>
      <c r="Y622" s="191"/>
      <c r="Z622" s="191"/>
      <c r="AA622" s="191"/>
      <c r="AB622" s="191"/>
      <c r="AC622" s="191"/>
      <c r="AD622" s="191"/>
      <c r="AE622" s="191"/>
      <c r="AF622" s="192"/>
      <c r="AG622" s="192"/>
      <c r="AH622" s="192"/>
    </row>
    <row r="623" spans="11:34" ht="13.5">
      <c r="K623" s="191"/>
      <c r="L623" s="191"/>
      <c r="M623" s="191"/>
      <c r="N623" s="191"/>
      <c r="O623" s="191"/>
      <c r="P623" s="191"/>
      <c r="Q623" s="191"/>
      <c r="R623" s="191"/>
      <c r="S623" s="191"/>
      <c r="T623" s="191"/>
      <c r="U623" s="191"/>
      <c r="V623" s="191"/>
      <c r="W623" s="191"/>
      <c r="X623" s="191"/>
      <c r="Y623" s="191"/>
      <c r="Z623" s="191"/>
      <c r="AA623" s="191"/>
      <c r="AB623" s="191"/>
      <c r="AC623" s="191"/>
      <c r="AD623" s="191"/>
      <c r="AE623" s="191"/>
      <c r="AF623" s="192"/>
      <c r="AG623" s="192"/>
      <c r="AH623" s="192"/>
    </row>
    <row r="624" spans="11:34" ht="13.5">
      <c r="K624" s="191"/>
      <c r="L624" s="191"/>
      <c r="M624" s="191"/>
      <c r="N624" s="191"/>
      <c r="O624" s="191"/>
      <c r="P624" s="191"/>
      <c r="Q624" s="191"/>
      <c r="R624" s="191"/>
      <c r="S624" s="191"/>
      <c r="T624" s="191"/>
      <c r="U624" s="191"/>
      <c r="V624" s="191"/>
      <c r="W624" s="191"/>
      <c r="X624" s="191"/>
      <c r="Y624" s="191"/>
      <c r="Z624" s="191"/>
      <c r="AA624" s="191"/>
      <c r="AB624" s="191"/>
      <c r="AC624" s="191"/>
      <c r="AD624" s="191"/>
      <c r="AE624" s="191"/>
      <c r="AF624" s="192"/>
      <c r="AG624" s="192"/>
      <c r="AH624" s="192"/>
    </row>
    <row r="625" spans="11:34" ht="13.5">
      <c r="K625" s="191"/>
      <c r="L625" s="191"/>
      <c r="M625" s="191"/>
      <c r="N625" s="191"/>
      <c r="O625" s="191"/>
      <c r="P625" s="191"/>
      <c r="Q625" s="191"/>
      <c r="R625" s="191"/>
      <c r="S625" s="191"/>
      <c r="T625" s="191"/>
      <c r="U625" s="191"/>
      <c r="V625" s="191"/>
      <c r="W625" s="191"/>
      <c r="X625" s="191"/>
      <c r="Y625" s="191"/>
      <c r="Z625" s="191"/>
      <c r="AA625" s="191"/>
      <c r="AB625" s="191"/>
      <c r="AC625" s="191"/>
      <c r="AD625" s="191"/>
      <c r="AE625" s="191"/>
      <c r="AF625" s="192"/>
      <c r="AG625" s="192"/>
      <c r="AH625" s="192"/>
    </row>
    <row r="626" spans="11:34" ht="13.5">
      <c r="K626" s="191"/>
      <c r="L626" s="191"/>
      <c r="M626" s="191"/>
      <c r="N626" s="191"/>
      <c r="O626" s="191"/>
      <c r="P626" s="191"/>
      <c r="Q626" s="191"/>
      <c r="R626" s="191"/>
      <c r="S626" s="191"/>
      <c r="T626" s="191"/>
      <c r="U626" s="191"/>
      <c r="V626" s="191"/>
      <c r="W626" s="191"/>
      <c r="X626" s="191"/>
      <c r="Y626" s="191"/>
      <c r="Z626" s="191"/>
      <c r="AA626" s="191"/>
      <c r="AB626" s="191"/>
      <c r="AC626" s="191"/>
      <c r="AD626" s="191"/>
      <c r="AE626" s="191"/>
      <c r="AF626" s="192"/>
      <c r="AG626" s="192"/>
      <c r="AH626" s="192"/>
    </row>
    <row r="627" spans="11:34" ht="13.5">
      <c r="K627" s="191"/>
      <c r="L627" s="191"/>
      <c r="M627" s="191"/>
      <c r="N627" s="191"/>
      <c r="O627" s="191"/>
      <c r="P627" s="191"/>
      <c r="Q627" s="191"/>
      <c r="R627" s="191"/>
      <c r="S627" s="191"/>
      <c r="T627" s="191"/>
      <c r="U627" s="191"/>
      <c r="V627" s="191"/>
      <c r="W627" s="191"/>
      <c r="X627" s="191"/>
      <c r="Y627" s="191"/>
      <c r="Z627" s="191"/>
      <c r="AA627" s="191"/>
      <c r="AB627" s="191"/>
      <c r="AC627" s="191"/>
      <c r="AD627" s="191"/>
      <c r="AE627" s="191"/>
      <c r="AF627" s="192"/>
      <c r="AG627" s="192"/>
      <c r="AH627" s="192"/>
    </row>
    <row r="628" spans="11:34" ht="13.5">
      <c r="K628" s="191"/>
      <c r="L628" s="191"/>
      <c r="M628" s="191"/>
      <c r="N628" s="191"/>
      <c r="O628" s="191"/>
      <c r="P628" s="191"/>
      <c r="Q628" s="191"/>
      <c r="R628" s="191"/>
      <c r="S628" s="191"/>
      <c r="T628" s="191"/>
      <c r="U628" s="191"/>
      <c r="V628" s="191"/>
      <c r="W628" s="191"/>
      <c r="X628" s="191"/>
      <c r="Y628" s="191"/>
      <c r="Z628" s="191"/>
      <c r="AA628" s="191"/>
      <c r="AB628" s="191"/>
      <c r="AC628" s="191"/>
      <c r="AD628" s="191"/>
      <c r="AE628" s="191"/>
      <c r="AF628" s="192"/>
      <c r="AG628" s="192"/>
      <c r="AH628" s="192"/>
    </row>
    <row r="629" spans="11:34" ht="13.5">
      <c r="K629" s="191"/>
      <c r="L629" s="191"/>
      <c r="M629" s="191"/>
      <c r="N629" s="191"/>
      <c r="O629" s="191"/>
      <c r="P629" s="191"/>
      <c r="Q629" s="191"/>
      <c r="R629" s="191"/>
      <c r="S629" s="191"/>
      <c r="T629" s="191"/>
      <c r="U629" s="191"/>
      <c r="V629" s="191"/>
      <c r="W629" s="191"/>
      <c r="X629" s="191"/>
      <c r="Y629" s="191"/>
      <c r="Z629" s="191"/>
      <c r="AA629" s="191"/>
      <c r="AB629" s="191"/>
      <c r="AC629" s="191"/>
      <c r="AD629" s="191"/>
      <c r="AE629" s="191"/>
      <c r="AF629" s="192"/>
      <c r="AG629" s="192"/>
      <c r="AH629" s="192"/>
    </row>
    <row r="630" spans="11:34" ht="13.5">
      <c r="K630" s="191"/>
      <c r="L630" s="191"/>
      <c r="M630" s="191"/>
      <c r="N630" s="191"/>
      <c r="O630" s="191"/>
      <c r="P630" s="191"/>
      <c r="Q630" s="191"/>
      <c r="R630" s="191"/>
      <c r="S630" s="191"/>
      <c r="T630" s="191"/>
      <c r="U630" s="191"/>
      <c r="V630" s="191"/>
      <c r="W630" s="191"/>
      <c r="X630" s="191"/>
      <c r="Y630" s="191"/>
      <c r="Z630" s="191"/>
      <c r="AA630" s="191"/>
      <c r="AB630" s="191"/>
      <c r="AC630" s="191"/>
      <c r="AD630" s="191"/>
      <c r="AE630" s="191"/>
      <c r="AF630" s="192"/>
      <c r="AG630" s="192"/>
      <c r="AH630" s="192"/>
    </row>
    <row r="631" spans="11:34" ht="13.5">
      <c r="K631" s="191"/>
      <c r="L631" s="191"/>
      <c r="M631" s="191"/>
      <c r="N631" s="191"/>
      <c r="O631" s="191"/>
      <c r="P631" s="191"/>
      <c r="Q631" s="191"/>
      <c r="R631" s="191"/>
      <c r="S631" s="191"/>
      <c r="T631" s="191"/>
      <c r="U631" s="191"/>
      <c r="V631" s="191"/>
      <c r="W631" s="191"/>
      <c r="X631" s="191"/>
      <c r="Y631" s="191"/>
      <c r="Z631" s="191"/>
      <c r="AA631" s="191"/>
      <c r="AB631" s="191"/>
      <c r="AC631" s="191"/>
      <c r="AD631" s="191"/>
      <c r="AE631" s="191"/>
      <c r="AF631" s="192"/>
      <c r="AG631" s="192"/>
      <c r="AH631" s="192"/>
    </row>
    <row r="632" spans="11:34" ht="13.5">
      <c r="K632" s="191"/>
      <c r="L632" s="191"/>
      <c r="M632" s="191"/>
      <c r="N632" s="191"/>
      <c r="O632" s="191"/>
      <c r="P632" s="191"/>
      <c r="Q632" s="191"/>
      <c r="R632" s="191"/>
      <c r="S632" s="191"/>
      <c r="T632" s="191"/>
      <c r="U632" s="191"/>
      <c r="V632" s="191"/>
      <c r="W632" s="191"/>
      <c r="X632" s="191"/>
      <c r="Y632" s="191"/>
      <c r="Z632" s="191"/>
      <c r="AA632" s="191"/>
      <c r="AB632" s="191"/>
      <c r="AC632" s="191"/>
      <c r="AD632" s="191"/>
      <c r="AE632" s="191"/>
      <c r="AF632" s="192"/>
      <c r="AG632" s="192"/>
      <c r="AH632" s="192"/>
    </row>
    <row r="633" spans="11:34" ht="13.5">
      <c r="K633" s="191"/>
      <c r="L633" s="191"/>
      <c r="M633" s="191"/>
      <c r="N633" s="191"/>
      <c r="O633" s="191"/>
      <c r="P633" s="191"/>
      <c r="Q633" s="191"/>
      <c r="R633" s="191"/>
      <c r="S633" s="191"/>
      <c r="T633" s="191"/>
      <c r="U633" s="191"/>
      <c r="V633" s="191"/>
      <c r="W633" s="191"/>
      <c r="X633" s="191"/>
      <c r="Y633" s="191"/>
      <c r="Z633" s="191"/>
      <c r="AA633" s="191"/>
      <c r="AB633" s="191"/>
      <c r="AC633" s="191"/>
      <c r="AD633" s="191"/>
      <c r="AE633" s="191"/>
      <c r="AF633" s="192"/>
      <c r="AG633" s="192"/>
      <c r="AH633" s="192"/>
    </row>
    <row r="634" spans="11:34" ht="13.5">
      <c r="K634" s="191"/>
      <c r="L634" s="191"/>
      <c r="M634" s="191"/>
      <c r="N634" s="191"/>
      <c r="O634" s="191"/>
      <c r="P634" s="191"/>
      <c r="Q634" s="191"/>
      <c r="R634" s="191"/>
      <c r="S634" s="191"/>
      <c r="T634" s="191"/>
      <c r="U634" s="191"/>
      <c r="V634" s="191"/>
      <c r="W634" s="191"/>
      <c r="X634" s="191"/>
      <c r="Y634" s="191"/>
      <c r="Z634" s="191"/>
      <c r="AA634" s="191"/>
      <c r="AB634" s="191"/>
      <c r="AC634" s="191"/>
      <c r="AD634" s="191"/>
      <c r="AE634" s="191"/>
      <c r="AF634" s="192"/>
      <c r="AG634" s="192"/>
      <c r="AH634" s="192"/>
    </row>
    <row r="635" spans="11:34" ht="13.5">
      <c r="K635" s="191"/>
      <c r="L635" s="191"/>
      <c r="M635" s="191"/>
      <c r="N635" s="191"/>
      <c r="O635" s="191"/>
      <c r="P635" s="191"/>
      <c r="Q635" s="191"/>
      <c r="R635" s="191"/>
      <c r="S635" s="191"/>
      <c r="T635" s="191"/>
      <c r="U635" s="191"/>
      <c r="V635" s="191"/>
      <c r="W635" s="191"/>
      <c r="X635" s="191"/>
      <c r="Y635" s="191"/>
      <c r="Z635" s="191"/>
      <c r="AA635" s="191"/>
      <c r="AB635" s="191"/>
      <c r="AC635" s="191"/>
      <c r="AD635" s="191"/>
      <c r="AE635" s="191"/>
      <c r="AF635" s="192"/>
      <c r="AG635" s="192"/>
      <c r="AH635" s="192"/>
    </row>
    <row r="636" spans="11:34" ht="13.5">
      <c r="K636" s="191"/>
      <c r="L636" s="191"/>
      <c r="M636" s="191"/>
      <c r="N636" s="191"/>
      <c r="O636" s="191"/>
      <c r="P636" s="191"/>
      <c r="Q636" s="191"/>
      <c r="R636" s="191"/>
      <c r="S636" s="191"/>
      <c r="T636" s="191"/>
      <c r="U636" s="191"/>
      <c r="V636" s="191"/>
      <c r="W636" s="191"/>
      <c r="X636" s="191"/>
      <c r="Y636" s="191"/>
      <c r="Z636" s="191"/>
      <c r="AA636" s="191"/>
      <c r="AB636" s="191"/>
      <c r="AC636" s="191"/>
      <c r="AD636" s="191"/>
      <c r="AE636" s="191"/>
      <c r="AF636" s="192"/>
      <c r="AG636" s="192"/>
      <c r="AH636" s="192"/>
    </row>
    <row r="637" spans="11:34" ht="13.5">
      <c r="K637" s="191"/>
      <c r="L637" s="191"/>
      <c r="M637" s="191"/>
      <c r="N637" s="191"/>
      <c r="O637" s="191"/>
      <c r="P637" s="191"/>
      <c r="Q637" s="191"/>
      <c r="R637" s="191"/>
      <c r="S637" s="191"/>
      <c r="T637" s="191"/>
      <c r="U637" s="191"/>
      <c r="V637" s="191"/>
      <c r="W637" s="191"/>
      <c r="X637" s="191"/>
      <c r="Y637" s="191"/>
      <c r="Z637" s="191"/>
      <c r="AA637" s="191"/>
      <c r="AB637" s="191"/>
      <c r="AC637" s="191"/>
      <c r="AD637" s="191"/>
      <c r="AE637" s="191"/>
      <c r="AF637" s="192"/>
      <c r="AG637" s="192"/>
      <c r="AH637" s="192"/>
    </row>
    <row r="638" spans="11:34" ht="13.5">
      <c r="K638" s="191"/>
      <c r="L638" s="191"/>
      <c r="M638" s="191"/>
      <c r="N638" s="191"/>
      <c r="O638" s="191"/>
      <c r="P638" s="191"/>
      <c r="Q638" s="191"/>
      <c r="R638" s="191"/>
      <c r="S638" s="191"/>
      <c r="T638" s="191"/>
      <c r="U638" s="191"/>
      <c r="V638" s="191"/>
      <c r="W638" s="191"/>
      <c r="X638" s="191"/>
      <c r="Y638" s="191"/>
      <c r="Z638" s="191"/>
      <c r="AA638" s="191"/>
      <c r="AB638" s="191"/>
      <c r="AC638" s="191"/>
      <c r="AD638" s="191"/>
      <c r="AE638" s="191"/>
      <c r="AF638" s="192"/>
      <c r="AG638" s="192"/>
      <c r="AH638" s="192"/>
    </row>
    <row r="639" spans="11:34" ht="13.5">
      <c r="K639" s="191"/>
      <c r="L639" s="191"/>
      <c r="M639" s="191"/>
      <c r="N639" s="191"/>
      <c r="O639" s="191"/>
      <c r="P639" s="191"/>
      <c r="Q639" s="191"/>
      <c r="R639" s="191"/>
      <c r="S639" s="191"/>
      <c r="T639" s="191"/>
      <c r="U639" s="191"/>
      <c r="V639" s="191"/>
      <c r="W639" s="191"/>
      <c r="X639" s="191"/>
      <c r="Y639" s="191"/>
      <c r="Z639" s="191"/>
      <c r="AA639" s="191"/>
      <c r="AB639" s="191"/>
      <c r="AC639" s="191"/>
      <c r="AD639" s="191"/>
      <c r="AE639" s="191"/>
      <c r="AF639" s="192"/>
      <c r="AG639" s="192"/>
      <c r="AH639" s="192"/>
    </row>
    <row r="640" spans="11:34" ht="13.5">
      <c r="K640" s="191"/>
      <c r="L640" s="191"/>
      <c r="M640" s="191"/>
      <c r="N640" s="191"/>
      <c r="O640" s="191"/>
      <c r="P640" s="191"/>
      <c r="Q640" s="191"/>
      <c r="R640" s="191"/>
      <c r="S640" s="191"/>
      <c r="T640" s="191"/>
      <c r="U640" s="191"/>
      <c r="V640" s="191"/>
      <c r="W640" s="191"/>
      <c r="X640" s="191"/>
      <c r="Y640" s="191"/>
      <c r="Z640" s="191"/>
      <c r="AA640" s="191"/>
      <c r="AB640" s="191"/>
      <c r="AC640" s="191"/>
      <c r="AD640" s="191"/>
      <c r="AE640" s="191"/>
      <c r="AF640" s="192"/>
      <c r="AG640" s="192"/>
      <c r="AH640" s="192"/>
    </row>
    <row r="641" spans="11:34" ht="13.5">
      <c r="K641" s="191"/>
      <c r="L641" s="191"/>
      <c r="M641" s="191"/>
      <c r="N641" s="191"/>
      <c r="O641" s="191"/>
      <c r="P641" s="191"/>
      <c r="Q641" s="191"/>
      <c r="R641" s="191"/>
      <c r="S641" s="191"/>
      <c r="T641" s="191"/>
      <c r="U641" s="191"/>
      <c r="V641" s="191"/>
      <c r="W641" s="191"/>
      <c r="X641" s="191"/>
      <c r="Y641" s="191"/>
      <c r="Z641" s="191"/>
      <c r="AA641" s="191"/>
      <c r="AB641" s="191"/>
      <c r="AC641" s="191"/>
      <c r="AD641" s="191"/>
      <c r="AE641" s="191"/>
      <c r="AF641" s="192"/>
      <c r="AG641" s="192"/>
      <c r="AH641" s="192"/>
    </row>
    <row r="642" spans="11:34" ht="13.5">
      <c r="K642" s="191"/>
      <c r="L642" s="191"/>
      <c r="M642" s="191"/>
      <c r="N642" s="191"/>
      <c r="O642" s="191"/>
      <c r="P642" s="191"/>
      <c r="Q642" s="191"/>
      <c r="R642" s="191"/>
      <c r="S642" s="191"/>
      <c r="T642" s="191"/>
      <c r="U642" s="191"/>
      <c r="V642" s="191"/>
      <c r="W642" s="191"/>
      <c r="X642" s="191"/>
      <c r="Y642" s="191"/>
      <c r="Z642" s="191"/>
      <c r="AA642" s="191"/>
      <c r="AB642" s="191"/>
      <c r="AC642" s="191"/>
      <c r="AD642" s="191"/>
      <c r="AE642" s="191"/>
      <c r="AF642" s="192"/>
      <c r="AG642" s="192"/>
      <c r="AH642" s="192"/>
    </row>
    <row r="643" spans="11:34" ht="13.5">
      <c r="K643" s="191"/>
      <c r="L643" s="191"/>
      <c r="M643" s="191"/>
      <c r="N643" s="191"/>
      <c r="O643" s="191"/>
      <c r="P643" s="191"/>
      <c r="Q643" s="191"/>
      <c r="R643" s="191"/>
      <c r="S643" s="191"/>
      <c r="T643" s="191"/>
      <c r="U643" s="191"/>
      <c r="V643" s="191"/>
      <c r="W643" s="191"/>
      <c r="X643" s="191"/>
      <c r="Y643" s="191"/>
      <c r="Z643" s="191"/>
      <c r="AA643" s="191"/>
      <c r="AB643" s="191"/>
      <c r="AC643" s="191"/>
      <c r="AD643" s="191"/>
      <c r="AE643" s="191"/>
      <c r="AF643" s="192"/>
      <c r="AG643" s="192"/>
      <c r="AH643" s="192"/>
    </row>
    <row r="644" spans="11:34" ht="13.5">
      <c r="K644" s="191"/>
      <c r="L644" s="191"/>
      <c r="M644" s="191"/>
      <c r="N644" s="191"/>
      <c r="O644" s="191"/>
      <c r="P644" s="191"/>
      <c r="Q644" s="191"/>
      <c r="R644" s="191"/>
      <c r="S644" s="191"/>
      <c r="T644" s="191"/>
      <c r="U644" s="191"/>
      <c r="V644" s="191"/>
      <c r="W644" s="191"/>
      <c r="X644" s="191"/>
      <c r="Y644" s="191"/>
      <c r="Z644" s="191"/>
      <c r="AA644" s="191"/>
      <c r="AB644" s="191"/>
      <c r="AC644" s="191"/>
      <c r="AD644" s="191"/>
      <c r="AE644" s="191"/>
      <c r="AF644" s="192"/>
      <c r="AG644" s="192"/>
      <c r="AH644" s="192"/>
    </row>
    <row r="645" spans="11:34" ht="13.5">
      <c r="K645" s="191"/>
      <c r="L645" s="191"/>
      <c r="M645" s="191"/>
      <c r="N645" s="191"/>
      <c r="O645" s="191"/>
      <c r="P645" s="191"/>
      <c r="Q645" s="191"/>
      <c r="R645" s="191"/>
      <c r="S645" s="191"/>
      <c r="T645" s="191"/>
      <c r="U645" s="191"/>
      <c r="V645" s="191"/>
      <c r="W645" s="191"/>
      <c r="X645" s="191"/>
      <c r="Y645" s="191"/>
      <c r="Z645" s="191"/>
      <c r="AA645" s="191"/>
      <c r="AB645" s="191"/>
      <c r="AC645" s="191"/>
      <c r="AD645" s="191"/>
      <c r="AE645" s="191"/>
      <c r="AF645" s="192"/>
      <c r="AG645" s="192"/>
      <c r="AH645" s="192"/>
    </row>
    <row r="646" spans="11:34" ht="13.5">
      <c r="K646" s="191"/>
      <c r="L646" s="191"/>
      <c r="M646" s="191"/>
      <c r="N646" s="191"/>
      <c r="O646" s="191"/>
      <c r="P646" s="191"/>
      <c r="Q646" s="191"/>
      <c r="R646" s="191"/>
      <c r="S646" s="191"/>
      <c r="T646" s="191"/>
      <c r="U646" s="191"/>
      <c r="V646" s="191"/>
      <c r="W646" s="191"/>
      <c r="X646" s="191"/>
      <c r="Y646" s="191"/>
      <c r="Z646" s="191"/>
      <c r="AA646" s="191"/>
      <c r="AB646" s="191"/>
      <c r="AC646" s="191"/>
      <c r="AD646" s="191"/>
      <c r="AE646" s="191"/>
      <c r="AF646" s="192"/>
      <c r="AG646" s="192"/>
      <c r="AH646" s="192"/>
    </row>
    <row r="647" spans="11:34" ht="13.5">
      <c r="K647" s="191"/>
      <c r="L647" s="191"/>
      <c r="M647" s="191"/>
      <c r="N647" s="191"/>
      <c r="O647" s="191"/>
      <c r="P647" s="191"/>
      <c r="Q647" s="191"/>
      <c r="R647" s="191"/>
      <c r="S647" s="191"/>
      <c r="T647" s="191"/>
      <c r="U647" s="191"/>
      <c r="V647" s="191"/>
      <c r="W647" s="191"/>
      <c r="X647" s="191"/>
      <c r="Y647" s="191"/>
      <c r="Z647" s="191"/>
      <c r="AA647" s="191"/>
      <c r="AB647" s="191"/>
      <c r="AC647" s="191"/>
      <c r="AD647" s="191"/>
      <c r="AE647" s="191"/>
      <c r="AF647" s="192"/>
      <c r="AG647" s="192"/>
      <c r="AH647" s="192"/>
    </row>
    <row r="648" spans="11:34" ht="13.5">
      <c r="K648" s="191"/>
      <c r="L648" s="191"/>
      <c r="M648" s="191"/>
      <c r="N648" s="191"/>
      <c r="O648" s="191"/>
      <c r="P648" s="191"/>
      <c r="Q648" s="191"/>
      <c r="R648" s="191"/>
      <c r="S648" s="191"/>
      <c r="T648" s="191"/>
      <c r="U648" s="191"/>
      <c r="V648" s="191"/>
      <c r="W648" s="191"/>
      <c r="X648" s="191"/>
      <c r="Y648" s="191"/>
      <c r="Z648" s="191"/>
      <c r="AA648" s="191"/>
      <c r="AB648" s="191"/>
      <c r="AC648" s="191"/>
      <c r="AD648" s="191"/>
      <c r="AE648" s="191"/>
      <c r="AF648" s="192"/>
      <c r="AG648" s="192"/>
      <c r="AH648" s="192"/>
    </row>
    <row r="649" spans="11:34" ht="13.5">
      <c r="K649" s="191"/>
      <c r="L649" s="191"/>
      <c r="M649" s="191"/>
      <c r="N649" s="191"/>
      <c r="O649" s="191"/>
      <c r="P649" s="191"/>
      <c r="Q649" s="191"/>
      <c r="R649" s="191"/>
      <c r="S649" s="191"/>
      <c r="T649" s="191"/>
      <c r="U649" s="191"/>
      <c r="V649" s="191"/>
      <c r="W649" s="191"/>
      <c r="X649" s="191"/>
      <c r="Y649" s="191"/>
      <c r="Z649" s="191"/>
      <c r="AA649" s="191"/>
      <c r="AB649" s="191"/>
      <c r="AC649" s="191"/>
      <c r="AD649" s="191"/>
      <c r="AE649" s="191"/>
      <c r="AF649" s="192"/>
      <c r="AG649" s="192"/>
      <c r="AH649" s="192"/>
    </row>
    <row r="650" spans="11:34" ht="13.5">
      <c r="K650" s="191"/>
      <c r="L650" s="191"/>
      <c r="M650" s="191"/>
      <c r="N650" s="191"/>
      <c r="O650" s="191"/>
      <c r="P650" s="191"/>
      <c r="Q650" s="191"/>
      <c r="R650" s="191"/>
      <c r="S650" s="191"/>
      <c r="T650" s="191"/>
      <c r="U650" s="191"/>
      <c r="V650" s="191"/>
      <c r="W650" s="191"/>
      <c r="X650" s="191"/>
      <c r="Y650" s="191"/>
      <c r="Z650" s="191"/>
      <c r="AA650" s="191"/>
      <c r="AB650" s="191"/>
      <c r="AC650" s="191"/>
      <c r="AD650" s="191"/>
      <c r="AE650" s="191"/>
      <c r="AF650" s="192"/>
      <c r="AG650" s="192"/>
      <c r="AH650" s="192"/>
    </row>
    <row r="651" spans="11:34" ht="13.5">
      <c r="K651" s="191"/>
      <c r="L651" s="191"/>
      <c r="M651" s="191"/>
      <c r="N651" s="191"/>
      <c r="O651" s="191"/>
      <c r="P651" s="191"/>
      <c r="Q651" s="191"/>
      <c r="R651" s="191"/>
      <c r="S651" s="191"/>
      <c r="T651" s="191"/>
      <c r="U651" s="191"/>
      <c r="V651" s="191"/>
      <c r="W651" s="191"/>
      <c r="X651" s="191"/>
      <c r="Y651" s="191"/>
      <c r="Z651" s="191"/>
      <c r="AA651" s="191"/>
      <c r="AB651" s="191"/>
      <c r="AC651" s="191"/>
      <c r="AD651" s="191"/>
      <c r="AE651" s="191"/>
      <c r="AF651" s="192"/>
      <c r="AG651" s="192"/>
      <c r="AH651" s="192"/>
    </row>
    <row r="652" spans="11:34" ht="13.5">
      <c r="K652" s="191"/>
      <c r="L652" s="191"/>
      <c r="M652" s="191"/>
      <c r="N652" s="191"/>
      <c r="O652" s="191"/>
      <c r="P652" s="191"/>
      <c r="Q652" s="191"/>
      <c r="R652" s="191"/>
      <c r="S652" s="191"/>
      <c r="T652" s="191"/>
      <c r="U652" s="191"/>
      <c r="V652" s="191"/>
      <c r="W652" s="191"/>
      <c r="X652" s="191"/>
      <c r="Y652" s="191"/>
      <c r="Z652" s="191"/>
      <c r="AA652" s="191"/>
      <c r="AB652" s="191"/>
      <c r="AC652" s="191"/>
      <c r="AD652" s="191"/>
      <c r="AE652" s="191"/>
      <c r="AF652" s="192"/>
      <c r="AG652" s="192"/>
      <c r="AH652" s="192"/>
    </row>
    <row r="653" spans="11:34" ht="13.5">
      <c r="K653" s="191"/>
      <c r="L653" s="191"/>
      <c r="M653" s="191"/>
      <c r="N653" s="191"/>
      <c r="O653" s="191"/>
      <c r="P653" s="191"/>
      <c r="Q653" s="191"/>
      <c r="R653" s="191"/>
      <c r="S653" s="191"/>
      <c r="T653" s="191"/>
      <c r="U653" s="191"/>
      <c r="V653" s="191"/>
      <c r="W653" s="191"/>
      <c r="X653" s="191"/>
      <c r="Y653" s="191"/>
      <c r="Z653" s="191"/>
      <c r="AA653" s="191"/>
      <c r="AB653" s="191"/>
      <c r="AC653" s="191"/>
      <c r="AD653" s="191"/>
      <c r="AE653" s="191"/>
      <c r="AF653" s="192"/>
      <c r="AG653" s="192"/>
      <c r="AH653" s="192"/>
    </row>
    <row r="654" spans="11:34" ht="13.5">
      <c r="K654" s="191"/>
      <c r="L654" s="191"/>
      <c r="M654" s="191"/>
      <c r="N654" s="191"/>
      <c r="O654" s="191"/>
      <c r="P654" s="191"/>
      <c r="Q654" s="191"/>
      <c r="R654" s="191"/>
      <c r="S654" s="191"/>
      <c r="T654" s="191"/>
      <c r="U654" s="191"/>
      <c r="V654" s="191"/>
      <c r="W654" s="191"/>
      <c r="X654" s="191"/>
      <c r="Y654" s="191"/>
      <c r="Z654" s="191"/>
      <c r="AA654" s="191"/>
      <c r="AB654" s="191"/>
      <c r="AC654" s="191"/>
      <c r="AD654" s="191"/>
      <c r="AE654" s="191"/>
      <c r="AF654" s="192"/>
      <c r="AG654" s="192"/>
      <c r="AH654" s="192"/>
    </row>
    <row r="655" spans="11:34" ht="13.5">
      <c r="K655" s="191"/>
      <c r="L655" s="191"/>
      <c r="M655" s="191"/>
      <c r="N655" s="191"/>
      <c r="O655" s="191"/>
      <c r="P655" s="191"/>
      <c r="Q655" s="191"/>
      <c r="R655" s="191"/>
      <c r="S655" s="191"/>
      <c r="T655" s="191"/>
      <c r="U655" s="191"/>
      <c r="V655" s="191"/>
      <c r="W655" s="191"/>
      <c r="X655" s="191"/>
      <c r="Y655" s="191"/>
      <c r="Z655" s="191"/>
      <c r="AA655" s="191"/>
      <c r="AB655" s="191"/>
      <c r="AC655" s="191"/>
      <c r="AD655" s="191"/>
      <c r="AE655" s="191"/>
      <c r="AF655" s="192"/>
      <c r="AG655" s="192"/>
      <c r="AH655" s="192"/>
    </row>
    <row r="656" spans="11:34" ht="13.5">
      <c r="K656" s="191"/>
      <c r="L656" s="191"/>
      <c r="M656" s="191"/>
      <c r="N656" s="191"/>
      <c r="O656" s="191"/>
      <c r="P656" s="191"/>
      <c r="Q656" s="191"/>
      <c r="R656" s="191"/>
      <c r="S656" s="191"/>
      <c r="T656" s="191"/>
      <c r="U656" s="191"/>
      <c r="V656" s="191"/>
      <c r="W656" s="191"/>
      <c r="X656" s="191"/>
      <c r="Y656" s="191"/>
      <c r="Z656" s="191"/>
      <c r="AA656" s="191"/>
      <c r="AB656" s="191"/>
      <c r="AC656" s="191"/>
      <c r="AD656" s="191"/>
      <c r="AE656" s="191"/>
      <c r="AF656" s="192"/>
      <c r="AG656" s="192"/>
      <c r="AH656" s="192"/>
    </row>
    <row r="657" spans="11:34" ht="13.5">
      <c r="K657" s="191"/>
      <c r="L657" s="191"/>
      <c r="M657" s="191"/>
      <c r="N657" s="191"/>
      <c r="O657" s="191"/>
      <c r="P657" s="191"/>
      <c r="Q657" s="191"/>
      <c r="R657" s="191"/>
      <c r="S657" s="191"/>
      <c r="T657" s="191"/>
      <c r="U657" s="191"/>
      <c r="V657" s="191"/>
      <c r="W657" s="191"/>
      <c r="X657" s="191"/>
      <c r="Y657" s="191"/>
      <c r="Z657" s="191"/>
      <c r="AA657" s="191"/>
      <c r="AB657" s="191"/>
      <c r="AC657" s="191"/>
      <c r="AD657" s="191"/>
      <c r="AE657" s="191"/>
      <c r="AF657" s="192"/>
      <c r="AG657" s="192"/>
      <c r="AH657" s="192"/>
    </row>
    <row r="658" spans="11:34" ht="13.5">
      <c r="K658" s="191"/>
      <c r="L658" s="191"/>
      <c r="M658" s="191"/>
      <c r="N658" s="191"/>
      <c r="O658" s="191"/>
      <c r="P658" s="191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1"/>
      <c r="AD658" s="191"/>
      <c r="AE658" s="191"/>
      <c r="AF658" s="192"/>
      <c r="AG658" s="192"/>
      <c r="AH658" s="192"/>
    </row>
    <row r="659" spans="11:34" ht="13.5">
      <c r="K659" s="191"/>
      <c r="L659" s="191"/>
      <c r="M659" s="191"/>
      <c r="N659" s="191"/>
      <c r="O659" s="191"/>
      <c r="P659" s="191"/>
      <c r="Q659" s="191"/>
      <c r="R659" s="191"/>
      <c r="S659" s="191"/>
      <c r="T659" s="191"/>
      <c r="U659" s="191"/>
      <c r="V659" s="191"/>
      <c r="W659" s="191"/>
      <c r="X659" s="191"/>
      <c r="Y659" s="191"/>
      <c r="Z659" s="191"/>
      <c r="AA659" s="191"/>
      <c r="AB659" s="191"/>
      <c r="AC659" s="191"/>
      <c r="AD659" s="191"/>
      <c r="AE659" s="191"/>
      <c r="AF659" s="192"/>
      <c r="AG659" s="192"/>
      <c r="AH659" s="192"/>
    </row>
    <row r="660" spans="11:34" ht="13.5">
      <c r="K660" s="191"/>
      <c r="L660" s="191"/>
      <c r="M660" s="191"/>
      <c r="N660" s="191"/>
      <c r="O660" s="191"/>
      <c r="P660" s="191"/>
      <c r="Q660" s="191"/>
      <c r="R660" s="191"/>
      <c r="S660" s="191"/>
      <c r="T660" s="191"/>
      <c r="U660" s="191"/>
      <c r="V660" s="191"/>
      <c r="W660" s="191"/>
      <c r="X660" s="191"/>
      <c r="Y660" s="191"/>
      <c r="Z660" s="191"/>
      <c r="AA660" s="191"/>
      <c r="AB660" s="191"/>
      <c r="AC660" s="191"/>
      <c r="AD660" s="191"/>
      <c r="AE660" s="191"/>
      <c r="AF660" s="192"/>
      <c r="AG660" s="192"/>
      <c r="AH660" s="192"/>
    </row>
    <row r="661" spans="11:34" ht="13.5">
      <c r="K661" s="191"/>
      <c r="L661" s="191"/>
      <c r="M661" s="191"/>
      <c r="N661" s="191"/>
      <c r="O661" s="191"/>
      <c r="P661" s="191"/>
      <c r="Q661" s="191"/>
      <c r="R661" s="191"/>
      <c r="S661" s="191"/>
      <c r="T661" s="191"/>
      <c r="U661" s="191"/>
      <c r="V661" s="191"/>
      <c r="W661" s="191"/>
      <c r="X661" s="191"/>
      <c r="Y661" s="191"/>
      <c r="Z661" s="191"/>
      <c r="AA661" s="191"/>
      <c r="AB661" s="191"/>
      <c r="AC661" s="191"/>
      <c r="AD661" s="191"/>
      <c r="AE661" s="191"/>
      <c r="AF661" s="192"/>
      <c r="AG661" s="192"/>
      <c r="AH661" s="192"/>
    </row>
    <row r="662" spans="11:34" ht="13.5">
      <c r="K662" s="191"/>
      <c r="L662" s="191"/>
      <c r="M662" s="191"/>
      <c r="N662" s="191"/>
      <c r="O662" s="191"/>
      <c r="P662" s="191"/>
      <c r="Q662" s="191"/>
      <c r="R662" s="191"/>
      <c r="S662" s="191"/>
      <c r="T662" s="191"/>
      <c r="U662" s="191"/>
      <c r="V662" s="191"/>
      <c r="W662" s="191"/>
      <c r="X662" s="191"/>
      <c r="Y662" s="191"/>
      <c r="Z662" s="191"/>
      <c r="AA662" s="191"/>
      <c r="AB662" s="191"/>
      <c r="AC662" s="191"/>
      <c r="AD662" s="191"/>
      <c r="AE662" s="191"/>
      <c r="AF662" s="192"/>
      <c r="AG662" s="192"/>
      <c r="AH662" s="192"/>
    </row>
    <row r="663" spans="11:34" ht="13.5">
      <c r="K663" s="191"/>
      <c r="L663" s="191"/>
      <c r="M663" s="191"/>
      <c r="N663" s="191"/>
      <c r="O663" s="191"/>
      <c r="P663" s="191"/>
      <c r="Q663" s="191"/>
      <c r="R663" s="191"/>
      <c r="S663" s="191"/>
      <c r="T663" s="191"/>
      <c r="U663" s="191"/>
      <c r="V663" s="191"/>
      <c r="W663" s="191"/>
      <c r="X663" s="191"/>
      <c r="Y663" s="191"/>
      <c r="Z663" s="191"/>
      <c r="AA663" s="191"/>
      <c r="AB663" s="191"/>
      <c r="AC663" s="191"/>
      <c r="AD663" s="191"/>
      <c r="AE663" s="191"/>
      <c r="AF663" s="192"/>
      <c r="AG663" s="192"/>
      <c r="AH663" s="192"/>
    </row>
    <row r="664" spans="11:34" ht="13.5">
      <c r="K664" s="191"/>
      <c r="L664" s="191"/>
      <c r="M664" s="191"/>
      <c r="N664" s="191"/>
      <c r="O664" s="191"/>
      <c r="P664" s="191"/>
      <c r="Q664" s="191"/>
      <c r="R664" s="191"/>
      <c r="S664" s="191"/>
      <c r="T664" s="191"/>
      <c r="U664" s="191"/>
      <c r="V664" s="191"/>
      <c r="W664" s="191"/>
      <c r="X664" s="191"/>
      <c r="Y664" s="191"/>
      <c r="Z664" s="191"/>
      <c r="AA664" s="191"/>
      <c r="AB664" s="191"/>
      <c r="AC664" s="191"/>
      <c r="AD664" s="191"/>
      <c r="AE664" s="191"/>
      <c r="AF664" s="192"/>
      <c r="AG664" s="192"/>
      <c r="AH664" s="192"/>
    </row>
  </sheetData>
  <sheetProtection password="C01D" sheet="1" objects="1" scenarios="1"/>
  <mergeCells count="26">
    <mergeCell ref="H6:I6"/>
    <mergeCell ref="H8:I8"/>
    <mergeCell ref="H10:I10"/>
    <mergeCell ref="S13:AB13"/>
    <mergeCell ref="AC13:AH13"/>
    <mergeCell ref="I66:I69"/>
    <mergeCell ref="K12:AH12"/>
    <mergeCell ref="I19:I23"/>
    <mergeCell ref="I54:I55"/>
    <mergeCell ref="I58:I61"/>
    <mergeCell ref="F12:G12"/>
    <mergeCell ref="I83:I86"/>
    <mergeCell ref="I89:I94"/>
    <mergeCell ref="K13:R13"/>
    <mergeCell ref="I26:I36"/>
    <mergeCell ref="I48:I49"/>
    <mergeCell ref="I72:I74"/>
    <mergeCell ref="I77:I78"/>
    <mergeCell ref="I39:I45"/>
    <mergeCell ref="I97:I101"/>
    <mergeCell ref="I104:I109"/>
    <mergeCell ref="I114:I117"/>
    <mergeCell ref="I120:I124"/>
    <mergeCell ref="F13:F14"/>
    <mergeCell ref="G13:G14"/>
    <mergeCell ref="I13:I14"/>
  </mergeCells>
  <printOptions/>
  <pageMargins left="0.17" right="0.17" top="0.56" bottom="0.38" header="0.39" footer="0.2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AQ396"/>
  <sheetViews>
    <sheetView showGridLines="0" zoomScale="90" zoomScaleNormal="90" zoomScalePageLayoutView="0" workbookViewId="0" topLeftCell="A1">
      <selection activeCell="G26" sqref="G26"/>
    </sheetView>
  </sheetViews>
  <sheetFormatPr defaultColWidth="11.421875" defaultRowHeight="12.75"/>
  <cols>
    <col min="1" max="1" width="0.13671875" style="76" customWidth="1"/>
    <col min="2" max="2" width="6.7109375" style="329" customWidth="1"/>
    <col min="3" max="3" width="3.8515625" style="330" customWidth="1"/>
    <col min="4" max="4" width="6.7109375" style="331" customWidth="1"/>
    <col min="5" max="5" width="4.28125" style="329" customWidth="1"/>
    <col min="6" max="13" width="4.28125" style="332" customWidth="1"/>
    <col min="14" max="14" width="4.28125" style="76" customWidth="1"/>
    <col min="15" max="15" width="4.28125" style="333" customWidth="1"/>
    <col min="16" max="25" width="4.28125" style="334" customWidth="1"/>
    <col min="26" max="26" width="3.8515625" style="335" customWidth="1"/>
    <col min="27" max="35" width="3.8515625" style="76" customWidth="1"/>
    <col min="36" max="36" width="3.421875" style="200" customWidth="1"/>
    <col min="37" max="37" width="39.140625" style="200" customWidth="1"/>
    <col min="38" max="38" width="11.421875" style="200" customWidth="1"/>
    <col min="39" max="39" width="39.7109375" style="200" customWidth="1"/>
    <col min="40" max="16384" width="11.421875" style="76" customWidth="1"/>
  </cols>
  <sheetData>
    <row r="1" spans="2:27" s="200" customFormat="1" ht="21.75" customHeight="1">
      <c r="B1" s="195" t="s">
        <v>362</v>
      </c>
      <c r="C1" s="196"/>
      <c r="D1" s="197"/>
      <c r="E1" s="198"/>
      <c r="F1" s="199"/>
      <c r="G1" s="199"/>
      <c r="H1" s="199"/>
      <c r="I1" s="199"/>
      <c r="J1" s="199"/>
      <c r="K1" s="199"/>
      <c r="L1" s="199"/>
      <c r="M1" s="199"/>
      <c r="O1" s="201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3"/>
      <c r="AA1" s="204"/>
    </row>
    <row r="2" spans="2:34" s="200" customFormat="1" ht="16.5" customHeight="1">
      <c r="B2" s="205"/>
      <c r="C2" s="206"/>
      <c r="D2" s="197"/>
      <c r="E2" s="198"/>
      <c r="F2" s="199"/>
      <c r="G2" s="199"/>
      <c r="H2" s="199"/>
      <c r="I2" s="199"/>
      <c r="J2" s="199"/>
      <c r="K2" s="199"/>
      <c r="L2" s="199"/>
      <c r="M2" s="199"/>
      <c r="O2" s="201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3"/>
      <c r="AA2" s="621" t="s">
        <v>235</v>
      </c>
      <c r="AB2" s="621"/>
      <c r="AC2" s="621"/>
      <c r="AD2" s="621"/>
      <c r="AE2" s="621"/>
      <c r="AF2" s="621"/>
      <c r="AG2" s="621"/>
      <c r="AH2" s="621"/>
    </row>
    <row r="3" spans="2:27" s="200" customFormat="1" ht="21.75" customHeight="1">
      <c r="B3" s="207" t="s">
        <v>234</v>
      </c>
      <c r="C3" s="208"/>
      <c r="D3" s="197"/>
      <c r="E3" s="198"/>
      <c r="F3" s="199"/>
      <c r="G3" s="199"/>
      <c r="H3" s="199"/>
      <c r="I3" s="199"/>
      <c r="J3" s="199"/>
      <c r="K3" s="199"/>
      <c r="L3" s="199"/>
      <c r="M3" s="199"/>
      <c r="O3" s="201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  <c r="AA3" s="204"/>
    </row>
    <row r="4" spans="2:27" s="200" customFormat="1" ht="5.25" customHeight="1">
      <c r="B4" s="205"/>
      <c r="C4" s="206"/>
      <c r="D4" s="197"/>
      <c r="E4" s="198"/>
      <c r="F4" s="199"/>
      <c r="G4" s="199"/>
      <c r="H4" s="199"/>
      <c r="I4" s="199"/>
      <c r="J4" s="199"/>
      <c r="K4" s="199"/>
      <c r="L4" s="199"/>
      <c r="M4" s="199"/>
      <c r="O4" s="201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3"/>
      <c r="AA4" s="209"/>
    </row>
    <row r="5" spans="2:37" s="214" customFormat="1" ht="15" customHeight="1">
      <c r="B5" s="210" t="s">
        <v>46</v>
      </c>
      <c r="C5" s="210"/>
      <c r="D5" s="210"/>
      <c r="E5" s="210"/>
      <c r="F5" s="211"/>
      <c r="G5" s="212" t="s">
        <v>51</v>
      </c>
      <c r="H5" s="212" t="s">
        <v>6</v>
      </c>
      <c r="I5" s="212" t="s">
        <v>11</v>
      </c>
      <c r="J5" s="212" t="s">
        <v>8</v>
      </c>
      <c r="K5" s="212" t="s">
        <v>10</v>
      </c>
      <c r="L5" s="212" t="s">
        <v>7</v>
      </c>
      <c r="M5" s="212" t="s">
        <v>9</v>
      </c>
      <c r="N5" s="212" t="s">
        <v>5</v>
      </c>
      <c r="O5" s="212" t="s">
        <v>12</v>
      </c>
      <c r="P5" s="212" t="s">
        <v>13</v>
      </c>
      <c r="Q5" s="212" t="s">
        <v>14</v>
      </c>
      <c r="R5" s="212" t="s">
        <v>15</v>
      </c>
      <c r="S5" s="212" t="s">
        <v>16</v>
      </c>
      <c r="T5" s="212" t="s">
        <v>17</v>
      </c>
      <c r="U5" s="212" t="s">
        <v>18</v>
      </c>
      <c r="V5" s="212" t="s">
        <v>19</v>
      </c>
      <c r="W5" s="212" t="s">
        <v>20</v>
      </c>
      <c r="X5" s="212"/>
      <c r="Y5" s="212"/>
      <c r="Z5" s="213"/>
      <c r="AI5" s="200"/>
      <c r="AJ5" s="200"/>
      <c r="AK5" s="200"/>
    </row>
    <row r="6" spans="2:40" s="214" customFormat="1" ht="15" customHeight="1">
      <c r="B6" s="215" t="s">
        <v>386</v>
      </c>
      <c r="C6" s="216"/>
      <c r="D6" s="216"/>
      <c r="E6" s="217"/>
      <c r="F6" s="218">
        <f>SUM(G6:W6)</f>
        <v>5</v>
      </c>
      <c r="G6" s="219">
        <f>SUM(O20:O28)</f>
        <v>5</v>
      </c>
      <c r="H6" s="220">
        <f>SUM($O32:$O51)</f>
        <v>0</v>
      </c>
      <c r="I6" s="220">
        <f>SUM(O55:O74)</f>
        <v>0</v>
      </c>
      <c r="J6" s="220">
        <f>SUM(O78:O97)</f>
        <v>0</v>
      </c>
      <c r="K6" s="220">
        <f>SUM(O101:O120)</f>
        <v>0</v>
      </c>
      <c r="L6" s="220">
        <f>SUM(O124:O143)</f>
        <v>0</v>
      </c>
      <c r="M6" s="220">
        <f>SUM(O147:O166)</f>
        <v>0</v>
      </c>
      <c r="N6" s="220">
        <f>SUM(O170:O189)</f>
        <v>0</v>
      </c>
      <c r="O6" s="220">
        <f>SUM(O193:O212)</f>
        <v>0</v>
      </c>
      <c r="P6" s="220">
        <f>SUM(O216:O235)</f>
        <v>0</v>
      </c>
      <c r="Q6" s="220">
        <f>SUM(O239:O258)</f>
        <v>0</v>
      </c>
      <c r="R6" s="220">
        <f>SUM(O262:O281)</f>
        <v>0</v>
      </c>
      <c r="S6" s="220">
        <f>SUM(O285:O304)</f>
        <v>0</v>
      </c>
      <c r="T6" s="220">
        <f>SUM(O308:O327)</f>
        <v>0</v>
      </c>
      <c r="U6" s="220">
        <f>SUM(O331:O350)</f>
        <v>0</v>
      </c>
      <c r="V6" s="220">
        <f>SUM(O354:O373)</f>
        <v>0</v>
      </c>
      <c r="W6" s="220">
        <f>SUM(O377:O396)</f>
        <v>0</v>
      </c>
      <c r="X6" s="591">
        <f>F6/F9</f>
        <v>0.5882352941176471</v>
      </c>
      <c r="Y6" s="591"/>
      <c r="Z6" s="221" t="s">
        <v>401</v>
      </c>
      <c r="AA6" s="221"/>
      <c r="AB6" s="209"/>
      <c r="AC6" s="200"/>
      <c r="AD6" s="200"/>
      <c r="AE6" s="200"/>
      <c r="AF6" s="200"/>
      <c r="AG6" s="200"/>
      <c r="AH6" s="200"/>
      <c r="AI6" s="200"/>
      <c r="AJ6" s="222"/>
      <c r="AK6" s="200"/>
      <c r="AL6" s="200"/>
      <c r="AM6" s="200"/>
      <c r="AN6" s="200"/>
    </row>
    <row r="7" spans="2:40" s="214" customFormat="1" ht="15" customHeight="1">
      <c r="B7" s="215" t="s">
        <v>387</v>
      </c>
      <c r="C7" s="216"/>
      <c r="D7" s="216"/>
      <c r="E7" s="217"/>
      <c r="F7" s="223">
        <f>SUM(G7:W7)</f>
        <v>3.5</v>
      </c>
      <c r="G7" s="219">
        <f>SUM(N20:N28)</f>
        <v>3.5</v>
      </c>
      <c r="H7" s="220">
        <f>SUM(N32:N51)</f>
        <v>0</v>
      </c>
      <c r="I7" s="220">
        <f>SUM(N55:N74)</f>
        <v>0</v>
      </c>
      <c r="J7" s="220">
        <f>SUM(N78:N97)</f>
        <v>0</v>
      </c>
      <c r="K7" s="220">
        <f>SUM(N101:N120)</f>
        <v>0</v>
      </c>
      <c r="L7" s="220">
        <f>SUM(N124:N143)</f>
        <v>0</v>
      </c>
      <c r="M7" s="220">
        <f>SUM(N147:N166)</f>
        <v>0</v>
      </c>
      <c r="N7" s="220">
        <f>SUM(N170:N189)</f>
        <v>0</v>
      </c>
      <c r="O7" s="220">
        <f>SUM(N193:N212)</f>
        <v>0</v>
      </c>
      <c r="P7" s="220">
        <f>SUM(N216:N235)</f>
        <v>0</v>
      </c>
      <c r="Q7" s="220">
        <f>SUM(N239:N258)</f>
        <v>0</v>
      </c>
      <c r="R7" s="220">
        <f>SUM(N262:N281)</f>
        <v>0</v>
      </c>
      <c r="S7" s="220">
        <f>SUM(N285:N304)</f>
        <v>0</v>
      </c>
      <c r="T7" s="220">
        <f>SUM(N308:N327)</f>
        <v>0</v>
      </c>
      <c r="U7" s="220">
        <f>SUM(N331:N350)</f>
        <v>0</v>
      </c>
      <c r="V7" s="220">
        <f>SUM(N354:N373)</f>
        <v>0</v>
      </c>
      <c r="W7" s="220">
        <f>SUM(N377:N396)</f>
        <v>0</v>
      </c>
      <c r="X7" s="591">
        <f>+F7/F9</f>
        <v>0.4117647058823529</v>
      </c>
      <c r="Y7" s="591"/>
      <c r="Z7" s="221" t="s">
        <v>402</v>
      </c>
      <c r="AA7" s="221"/>
      <c r="AB7" s="209"/>
      <c r="AC7" s="200"/>
      <c r="AD7" s="200"/>
      <c r="AE7" s="200"/>
      <c r="AF7" s="200"/>
      <c r="AG7" s="200"/>
      <c r="AH7" s="200"/>
      <c r="AI7" s="200"/>
      <c r="AJ7" s="222"/>
      <c r="AK7" s="200"/>
      <c r="AL7" s="200"/>
      <c r="AM7" s="200"/>
      <c r="AN7" s="200"/>
    </row>
    <row r="8" spans="2:40" s="214" customFormat="1" ht="15" customHeight="1">
      <c r="B8" s="215"/>
      <c r="C8" s="216"/>
      <c r="D8" s="216"/>
      <c r="E8" s="217"/>
      <c r="F8" s="223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591"/>
      <c r="Y8" s="591"/>
      <c r="Z8" s="224" t="s">
        <v>403</v>
      </c>
      <c r="AA8" s="224"/>
      <c r="AB8" s="225"/>
      <c r="AC8" s="226"/>
      <c r="AD8" s="226"/>
      <c r="AE8" s="226"/>
      <c r="AF8" s="200"/>
      <c r="AG8" s="200"/>
      <c r="AH8" s="200"/>
      <c r="AI8" s="200"/>
      <c r="AJ8" s="222"/>
      <c r="AK8" s="200"/>
      <c r="AL8" s="200"/>
      <c r="AM8" s="200"/>
      <c r="AN8" s="200"/>
    </row>
    <row r="9" spans="2:40" s="214" customFormat="1" ht="15" customHeight="1">
      <c r="B9" s="595" t="s">
        <v>50</v>
      </c>
      <c r="C9" s="595"/>
      <c r="D9" s="595"/>
      <c r="E9" s="227"/>
      <c r="F9" s="228">
        <f>SUM(F6:F8)</f>
        <v>8.5</v>
      </c>
      <c r="G9" s="229">
        <f>SUM(G6:G8)</f>
        <v>8.5</v>
      </c>
      <c r="H9" s="229">
        <f>SUM(H6:H8)</f>
        <v>0</v>
      </c>
      <c r="I9" s="229">
        <f>SUM(I6:I8)</f>
        <v>0</v>
      </c>
      <c r="J9" s="229">
        <f>SUM(J6:J8)</f>
        <v>0</v>
      </c>
      <c r="K9" s="229">
        <f aca="true" t="shared" si="0" ref="K9:W9">SUM(K6:K8)</f>
        <v>0</v>
      </c>
      <c r="L9" s="229">
        <f t="shared" si="0"/>
        <v>0</v>
      </c>
      <c r="M9" s="229">
        <f t="shared" si="0"/>
        <v>0</v>
      </c>
      <c r="N9" s="229">
        <f t="shared" si="0"/>
        <v>0</v>
      </c>
      <c r="O9" s="229">
        <f t="shared" si="0"/>
        <v>0</v>
      </c>
      <c r="P9" s="229">
        <f t="shared" si="0"/>
        <v>0</v>
      </c>
      <c r="Q9" s="229">
        <f t="shared" si="0"/>
        <v>0</v>
      </c>
      <c r="R9" s="229">
        <f t="shared" si="0"/>
        <v>0</v>
      </c>
      <c r="S9" s="229">
        <f t="shared" si="0"/>
        <v>0</v>
      </c>
      <c r="T9" s="229">
        <f t="shared" si="0"/>
        <v>0</v>
      </c>
      <c r="U9" s="229">
        <f t="shared" si="0"/>
        <v>0</v>
      </c>
      <c r="V9" s="229">
        <f t="shared" si="0"/>
        <v>0</v>
      </c>
      <c r="W9" s="229">
        <f t="shared" si="0"/>
        <v>0</v>
      </c>
      <c r="X9" s="229"/>
      <c r="Y9" s="229"/>
      <c r="Z9" s="230"/>
      <c r="AA9" s="231"/>
      <c r="AB9" s="232"/>
      <c r="AC9" s="232"/>
      <c r="AD9" s="232"/>
      <c r="AE9" s="232"/>
      <c r="AF9" s="232"/>
      <c r="AG9" s="232"/>
      <c r="AH9" s="232"/>
      <c r="AI9" s="233"/>
      <c r="AJ9" s="233"/>
      <c r="AK9" s="200"/>
      <c r="AL9" s="200"/>
      <c r="AM9" s="200"/>
      <c r="AN9" s="200"/>
    </row>
    <row r="10" spans="2:36" s="200" customFormat="1" ht="4.5" customHeight="1" thickBot="1">
      <c r="B10" s="198"/>
      <c r="C10" s="234"/>
      <c r="D10" s="197"/>
      <c r="E10" s="197"/>
      <c r="F10" s="198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202"/>
      <c r="Y10" s="202"/>
      <c r="Z10" s="235"/>
      <c r="AA10" s="203"/>
      <c r="AB10" s="233"/>
      <c r="AC10" s="233"/>
      <c r="AD10" s="233"/>
      <c r="AE10" s="233"/>
      <c r="AF10" s="233"/>
      <c r="AG10" s="233"/>
      <c r="AH10" s="233"/>
      <c r="AI10" s="233"/>
      <c r="AJ10" s="233"/>
    </row>
    <row r="11" spans="2:36" s="200" customFormat="1" ht="15.75" customHeight="1">
      <c r="B11" s="596" t="s">
        <v>381</v>
      </c>
      <c r="C11" s="596"/>
      <c r="D11" s="596"/>
      <c r="E11" s="197"/>
      <c r="F11" s="236">
        <f>+F9/$AG$11</f>
        <v>0.6071428571428571</v>
      </c>
      <c r="G11" s="237">
        <f>G9/11</f>
        <v>0.7727272727272727</v>
      </c>
      <c r="H11" s="237">
        <f>H9/11</f>
        <v>0</v>
      </c>
      <c r="I11" s="237">
        <f aca="true" t="shared" si="1" ref="I11:W11">I9/11</f>
        <v>0</v>
      </c>
      <c r="J11" s="237">
        <f t="shared" si="1"/>
        <v>0</v>
      </c>
      <c r="K11" s="237">
        <f t="shared" si="1"/>
        <v>0</v>
      </c>
      <c r="L11" s="237">
        <f t="shared" si="1"/>
        <v>0</v>
      </c>
      <c r="M11" s="237">
        <f t="shared" si="1"/>
        <v>0</v>
      </c>
      <c r="N11" s="237">
        <f t="shared" si="1"/>
        <v>0</v>
      </c>
      <c r="O11" s="237">
        <f t="shared" si="1"/>
        <v>0</v>
      </c>
      <c r="P11" s="237">
        <f t="shared" si="1"/>
        <v>0</v>
      </c>
      <c r="Q11" s="237">
        <f t="shared" si="1"/>
        <v>0</v>
      </c>
      <c r="R11" s="237">
        <f t="shared" si="1"/>
        <v>0</v>
      </c>
      <c r="S11" s="237">
        <f t="shared" si="1"/>
        <v>0</v>
      </c>
      <c r="T11" s="237">
        <f t="shared" si="1"/>
        <v>0</v>
      </c>
      <c r="U11" s="237">
        <f t="shared" si="1"/>
        <v>0</v>
      </c>
      <c r="V11" s="237">
        <f t="shared" si="1"/>
        <v>0</v>
      </c>
      <c r="W11" s="237">
        <f t="shared" si="1"/>
        <v>0</v>
      </c>
      <c r="X11" s="238"/>
      <c r="Y11" s="238"/>
      <c r="Z11" s="239"/>
      <c r="AA11" s="626" t="s">
        <v>373</v>
      </c>
      <c r="AB11" s="626"/>
      <c r="AC11" s="626"/>
      <c r="AD11" s="626"/>
      <c r="AE11" s="626"/>
      <c r="AF11" s="627"/>
      <c r="AG11" s="622">
        <v>14</v>
      </c>
      <c r="AH11" s="623"/>
      <c r="AI11" s="233"/>
      <c r="AJ11" s="233"/>
    </row>
    <row r="12" spans="2:40" ht="17.25" customHeight="1" thickBot="1">
      <c r="B12" s="240" t="s">
        <v>380</v>
      </c>
      <c r="C12" s="240"/>
      <c r="D12" s="240"/>
      <c r="E12" s="240"/>
      <c r="F12" s="241">
        <f>F9/$F$9</f>
        <v>1</v>
      </c>
      <c r="G12" s="241">
        <f>G9/$F$9</f>
        <v>1</v>
      </c>
      <c r="H12" s="241">
        <f>H9/$F$9</f>
        <v>0</v>
      </c>
      <c r="I12" s="241">
        <f aca="true" t="shared" si="2" ref="I12:W12">I9/$F$9</f>
        <v>0</v>
      </c>
      <c r="J12" s="241">
        <f t="shared" si="2"/>
        <v>0</v>
      </c>
      <c r="K12" s="241">
        <f t="shared" si="2"/>
        <v>0</v>
      </c>
      <c r="L12" s="241">
        <f t="shared" si="2"/>
        <v>0</v>
      </c>
      <c r="M12" s="241">
        <f t="shared" si="2"/>
        <v>0</v>
      </c>
      <c r="N12" s="241">
        <f t="shared" si="2"/>
        <v>0</v>
      </c>
      <c r="O12" s="241">
        <f t="shared" si="2"/>
        <v>0</v>
      </c>
      <c r="P12" s="241">
        <f t="shared" si="2"/>
        <v>0</v>
      </c>
      <c r="Q12" s="241">
        <f t="shared" si="2"/>
        <v>0</v>
      </c>
      <c r="R12" s="241">
        <f t="shared" si="2"/>
        <v>0</v>
      </c>
      <c r="S12" s="241">
        <f t="shared" si="2"/>
        <v>0</v>
      </c>
      <c r="T12" s="241">
        <f t="shared" si="2"/>
        <v>0</v>
      </c>
      <c r="U12" s="241">
        <f t="shared" si="2"/>
        <v>0</v>
      </c>
      <c r="V12" s="241">
        <f t="shared" si="2"/>
        <v>0</v>
      </c>
      <c r="W12" s="241">
        <f t="shared" si="2"/>
        <v>0</v>
      </c>
      <c r="X12" s="242"/>
      <c r="Y12" s="242"/>
      <c r="Z12" s="243"/>
      <c r="AA12" s="626"/>
      <c r="AB12" s="626"/>
      <c r="AC12" s="626"/>
      <c r="AD12" s="626"/>
      <c r="AE12" s="626"/>
      <c r="AF12" s="627"/>
      <c r="AG12" s="624"/>
      <c r="AH12" s="625"/>
      <c r="AI12" s="233"/>
      <c r="AJ12" s="233"/>
      <c r="AN12" s="200"/>
    </row>
    <row r="13" spans="2:40" ht="6.75" customHeight="1">
      <c r="B13" s="244"/>
      <c r="C13" s="244"/>
      <c r="D13" s="244"/>
      <c r="E13" s="244"/>
      <c r="F13" s="244"/>
      <c r="G13" s="241"/>
      <c r="H13" s="241"/>
      <c r="I13" s="241"/>
      <c r="J13" s="241"/>
      <c r="K13" s="241"/>
      <c r="L13" s="241"/>
      <c r="M13" s="241"/>
      <c r="N13" s="241"/>
      <c r="O13" s="241"/>
      <c r="P13" s="245"/>
      <c r="Q13" s="241"/>
      <c r="R13" s="241"/>
      <c r="S13" s="241"/>
      <c r="T13" s="241"/>
      <c r="U13" s="241"/>
      <c r="V13" s="241"/>
      <c r="W13" s="241"/>
      <c r="X13" s="242"/>
      <c r="Y13" s="242"/>
      <c r="Z13" s="243"/>
      <c r="AA13" s="246"/>
      <c r="AB13" s="246"/>
      <c r="AC13" s="246"/>
      <c r="AD13" s="246"/>
      <c r="AE13" s="233"/>
      <c r="AF13" s="233"/>
      <c r="AG13" s="233"/>
      <c r="AH13" s="233"/>
      <c r="AI13" s="233"/>
      <c r="AJ13" s="233"/>
      <c r="AN13" s="200"/>
    </row>
    <row r="14" spans="2:36" s="214" customFormat="1" ht="6.75" customHeight="1">
      <c r="B14" s="247"/>
      <c r="C14" s="247"/>
      <c r="D14" s="247"/>
      <c r="E14" s="247"/>
      <c r="F14" s="247"/>
      <c r="G14" s="248"/>
      <c r="H14" s="248"/>
      <c r="I14" s="248"/>
      <c r="J14" s="248"/>
      <c r="K14" s="248"/>
      <c r="L14" s="248"/>
      <c r="M14" s="248"/>
      <c r="N14" s="248"/>
      <c r="O14" s="248"/>
      <c r="P14" s="249"/>
      <c r="Q14" s="248"/>
      <c r="R14" s="248"/>
      <c r="S14" s="248"/>
      <c r="T14" s="248"/>
      <c r="U14" s="248"/>
      <c r="V14" s="248"/>
      <c r="W14" s="248"/>
      <c r="X14" s="250"/>
      <c r="Y14" s="250"/>
      <c r="Z14" s="243"/>
      <c r="AA14" s="251"/>
      <c r="AB14" s="251"/>
      <c r="AC14" s="251"/>
      <c r="AD14" s="251"/>
      <c r="AE14" s="252"/>
      <c r="AF14" s="252"/>
      <c r="AG14" s="252"/>
      <c r="AH14" s="252"/>
      <c r="AI14" s="252"/>
      <c r="AJ14" s="252"/>
    </row>
    <row r="15" spans="2:36" s="214" customFormat="1" ht="14.25" customHeight="1">
      <c r="B15" s="603" t="s">
        <v>417</v>
      </c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03"/>
      <c r="AE15" s="603"/>
      <c r="AF15" s="603"/>
      <c r="AG15" s="603"/>
      <c r="AH15" s="603"/>
      <c r="AI15" s="603"/>
      <c r="AJ15" s="252"/>
    </row>
    <row r="16" spans="2:36" s="214" customFormat="1" ht="14.25" customHeight="1"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03"/>
      <c r="AE16" s="603"/>
      <c r="AF16" s="603"/>
      <c r="AG16" s="603"/>
      <c r="AH16" s="603"/>
      <c r="AI16" s="603"/>
      <c r="AJ16" s="252"/>
    </row>
    <row r="17" spans="2:35" s="200" customFormat="1" ht="15.75" customHeight="1">
      <c r="B17" s="198"/>
      <c r="C17" s="234"/>
      <c r="D17" s="197"/>
      <c r="E17" s="198"/>
      <c r="F17" s="199"/>
      <c r="G17" s="199"/>
      <c r="H17" s="199"/>
      <c r="I17" s="199"/>
      <c r="J17" s="199"/>
      <c r="K17" s="199"/>
      <c r="L17" s="199"/>
      <c r="M17" s="199"/>
      <c r="O17" s="201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3"/>
      <c r="AA17" s="233"/>
      <c r="AB17" s="233"/>
      <c r="AC17" s="233"/>
      <c r="AD17" s="233"/>
      <c r="AE17" s="233"/>
      <c r="AF17" s="233"/>
      <c r="AG17" s="233"/>
      <c r="AH17" s="233"/>
      <c r="AI17" s="233"/>
    </row>
    <row r="18" spans="2:36" ht="15.75" customHeight="1">
      <c r="B18" s="253" t="s">
        <v>391</v>
      </c>
      <c r="C18" s="211"/>
      <c r="D18" s="211"/>
      <c r="E18" s="254" t="s">
        <v>390</v>
      </c>
      <c r="F18" s="210"/>
      <c r="G18" s="210"/>
      <c r="H18" s="210"/>
      <c r="I18" s="210"/>
      <c r="J18" s="210"/>
      <c r="K18" s="210"/>
      <c r="L18" s="210"/>
      <c r="M18" s="210"/>
      <c r="N18" s="609" t="s">
        <v>41</v>
      </c>
      <c r="O18" s="609"/>
      <c r="P18" s="210" t="s">
        <v>400</v>
      </c>
      <c r="Q18" s="210"/>
      <c r="R18" s="210"/>
      <c r="S18" s="210"/>
      <c r="T18" s="210"/>
      <c r="U18" s="210"/>
      <c r="V18" s="210"/>
      <c r="W18" s="210"/>
      <c r="X18" s="210"/>
      <c r="Y18" s="210"/>
      <c r="Z18" s="609" t="s">
        <v>240</v>
      </c>
      <c r="AA18" s="609"/>
      <c r="AB18" s="609"/>
      <c r="AC18" s="609"/>
      <c r="AD18" s="609"/>
      <c r="AE18" s="210"/>
      <c r="AF18" s="609" t="s">
        <v>45</v>
      </c>
      <c r="AG18" s="609"/>
      <c r="AH18" s="609"/>
      <c r="AI18" s="609"/>
      <c r="AJ18" s="226"/>
    </row>
    <row r="19" spans="2:39" ht="12.75" customHeight="1">
      <c r="B19" s="255" t="s">
        <v>236</v>
      </c>
      <c r="C19" s="256"/>
      <c r="D19" s="257"/>
      <c r="E19" s="257"/>
      <c r="F19" s="258"/>
      <c r="G19" s="258"/>
      <c r="H19" s="258"/>
      <c r="I19" s="258"/>
      <c r="J19" s="258"/>
      <c r="K19" s="258"/>
      <c r="L19" s="258"/>
      <c r="M19" s="258"/>
      <c r="N19" s="259" t="s">
        <v>384</v>
      </c>
      <c r="O19" s="260" t="s">
        <v>385</v>
      </c>
      <c r="P19" s="258"/>
      <c r="Q19" s="258"/>
      <c r="R19" s="257"/>
      <c r="S19" s="257"/>
      <c r="T19" s="257"/>
      <c r="U19" s="257"/>
      <c r="V19" s="257"/>
      <c r="W19" s="257"/>
      <c r="X19" s="257"/>
      <c r="Y19" s="257"/>
      <c r="Z19" s="261" t="s">
        <v>237</v>
      </c>
      <c r="AA19" s="261" t="s">
        <v>238</v>
      </c>
      <c r="AB19" s="261" t="s">
        <v>239</v>
      </c>
      <c r="AC19" s="261" t="s">
        <v>277</v>
      </c>
      <c r="AD19" s="261" t="s">
        <v>278</v>
      </c>
      <c r="AE19" s="262" t="s">
        <v>47</v>
      </c>
      <c r="AF19" s="262" t="s">
        <v>48</v>
      </c>
      <c r="AG19" s="262" t="s">
        <v>383</v>
      </c>
      <c r="AH19" s="262" t="s">
        <v>241</v>
      </c>
      <c r="AI19" s="262" t="s">
        <v>49</v>
      </c>
      <c r="AM19" s="76"/>
    </row>
    <row r="20" spans="2:37" s="273" customFormat="1" ht="12.75" customHeight="1">
      <c r="B20" s="597" t="s">
        <v>53</v>
      </c>
      <c r="C20" s="599" t="s">
        <v>389</v>
      </c>
      <c r="D20" s="263" t="s">
        <v>43</v>
      </c>
      <c r="E20" s="264"/>
      <c r="F20" s="264"/>
      <c r="G20" s="264"/>
      <c r="H20" s="264"/>
      <c r="I20" s="264"/>
      <c r="J20" s="264"/>
      <c r="K20" s="264"/>
      <c r="L20" s="264"/>
      <c r="M20" s="264"/>
      <c r="N20" s="265"/>
      <c r="O20" s="266">
        <v>2</v>
      </c>
      <c r="P20" s="267" t="s">
        <v>246</v>
      </c>
      <c r="Q20" s="267"/>
      <c r="R20" s="267"/>
      <c r="S20" s="267"/>
      <c r="T20" s="267"/>
      <c r="U20" s="267"/>
      <c r="V20" s="267"/>
      <c r="W20" s="267"/>
      <c r="X20" s="267"/>
      <c r="Y20" s="267"/>
      <c r="Z20" s="268"/>
      <c r="AA20" s="268"/>
      <c r="AB20" s="268"/>
      <c r="AC20" s="268"/>
      <c r="AD20" s="268"/>
      <c r="AE20" s="269"/>
      <c r="AF20" s="270" t="s">
        <v>42</v>
      </c>
      <c r="AG20" s="269"/>
      <c r="AH20" s="269"/>
      <c r="AI20" s="271"/>
      <c r="AJ20" s="272"/>
      <c r="AK20" s="272"/>
    </row>
    <row r="21" spans="2:43" s="273" customFormat="1" ht="12.75" customHeight="1">
      <c r="B21" s="597"/>
      <c r="C21" s="599"/>
      <c r="D21" s="628"/>
      <c r="E21" s="628"/>
      <c r="F21" s="628"/>
      <c r="G21" s="628"/>
      <c r="H21" s="628"/>
      <c r="I21" s="628"/>
      <c r="J21" s="628"/>
      <c r="K21" s="628"/>
      <c r="L21" s="628"/>
      <c r="M21" s="274"/>
      <c r="N21" s="275"/>
      <c r="O21" s="266">
        <v>1</v>
      </c>
      <c r="P21" s="267" t="s">
        <v>247</v>
      </c>
      <c r="Q21" s="267"/>
      <c r="R21" s="267"/>
      <c r="S21" s="267"/>
      <c r="T21" s="267"/>
      <c r="U21" s="267"/>
      <c r="V21" s="267"/>
      <c r="W21" s="267"/>
      <c r="X21" s="267"/>
      <c r="Y21" s="267"/>
      <c r="Z21" s="276"/>
      <c r="AA21" s="276"/>
      <c r="AB21" s="276"/>
      <c r="AC21" s="276"/>
      <c r="AD21" s="276"/>
      <c r="AE21" s="277" t="s">
        <v>42</v>
      </c>
      <c r="AF21" s="278"/>
      <c r="AG21" s="277"/>
      <c r="AH21" s="277"/>
      <c r="AI21" s="279"/>
      <c r="AJ21" s="272"/>
      <c r="AK21" s="272"/>
      <c r="AQ21" s="200"/>
    </row>
    <row r="22" spans="2:43" s="273" customFormat="1" ht="12.75" customHeight="1">
      <c r="B22" s="598">
        <f>SUM(O20:O28)+SUM(N25:N28)</f>
        <v>8.5</v>
      </c>
      <c r="C22" s="599"/>
      <c r="D22" s="628"/>
      <c r="E22" s="628"/>
      <c r="F22" s="628"/>
      <c r="G22" s="628"/>
      <c r="H22" s="628"/>
      <c r="I22" s="628"/>
      <c r="J22" s="628"/>
      <c r="K22" s="628"/>
      <c r="L22" s="628"/>
      <c r="M22" s="274"/>
      <c r="N22" s="275"/>
      <c r="O22" s="266">
        <v>1</v>
      </c>
      <c r="P22" s="267" t="s">
        <v>245</v>
      </c>
      <c r="Q22" s="267"/>
      <c r="R22" s="267"/>
      <c r="S22" s="267"/>
      <c r="T22" s="267"/>
      <c r="U22" s="267"/>
      <c r="V22" s="267"/>
      <c r="W22" s="267"/>
      <c r="X22" s="267"/>
      <c r="Y22" s="267"/>
      <c r="Z22" s="276"/>
      <c r="AA22" s="276"/>
      <c r="AB22" s="276"/>
      <c r="AC22" s="276"/>
      <c r="AD22" s="276"/>
      <c r="AE22" s="277" t="s">
        <v>42</v>
      </c>
      <c r="AF22" s="278"/>
      <c r="AG22" s="277"/>
      <c r="AH22" s="277"/>
      <c r="AI22" s="279"/>
      <c r="AJ22" s="272"/>
      <c r="AK22" s="272"/>
      <c r="AQ22" s="272"/>
    </row>
    <row r="23" spans="2:43" s="273" customFormat="1" ht="12.75" customHeight="1">
      <c r="B23" s="598"/>
      <c r="C23" s="599"/>
      <c r="D23" s="628"/>
      <c r="E23" s="628"/>
      <c r="F23" s="628"/>
      <c r="G23" s="628"/>
      <c r="H23" s="628"/>
      <c r="I23" s="628"/>
      <c r="J23" s="628"/>
      <c r="K23" s="628"/>
      <c r="L23" s="628"/>
      <c r="M23" s="274"/>
      <c r="N23" s="275"/>
      <c r="O23" s="266">
        <v>1</v>
      </c>
      <c r="P23" s="267" t="s">
        <v>248</v>
      </c>
      <c r="Q23" s="267"/>
      <c r="R23" s="267"/>
      <c r="S23" s="267"/>
      <c r="T23" s="267"/>
      <c r="U23" s="267"/>
      <c r="V23" s="267"/>
      <c r="W23" s="267"/>
      <c r="X23" s="267"/>
      <c r="Y23" s="267"/>
      <c r="Z23" s="276"/>
      <c r="AA23" s="276"/>
      <c r="AB23" s="276"/>
      <c r="AC23" s="276"/>
      <c r="AD23" s="276"/>
      <c r="AE23" s="277"/>
      <c r="AF23" s="278" t="s">
        <v>42</v>
      </c>
      <c r="AG23" s="277"/>
      <c r="AH23" s="277"/>
      <c r="AI23" s="279"/>
      <c r="AJ23" s="272"/>
      <c r="AK23" s="272"/>
      <c r="AQ23" s="272"/>
    </row>
    <row r="24" spans="2:43" s="273" customFormat="1" ht="12.75" customHeight="1">
      <c r="B24" s="280"/>
      <c r="C24" s="599"/>
      <c r="D24" s="628"/>
      <c r="E24" s="628"/>
      <c r="F24" s="628"/>
      <c r="G24" s="628"/>
      <c r="H24" s="628"/>
      <c r="I24" s="628"/>
      <c r="J24" s="628"/>
      <c r="K24" s="628"/>
      <c r="L24" s="628"/>
      <c r="M24" s="274"/>
      <c r="N24" s="275"/>
      <c r="O24" s="266"/>
      <c r="P24" s="267" t="s">
        <v>249</v>
      </c>
      <c r="Q24" s="267"/>
      <c r="R24" s="267"/>
      <c r="S24" s="267"/>
      <c r="T24" s="267"/>
      <c r="U24" s="267"/>
      <c r="V24" s="267"/>
      <c r="W24" s="267"/>
      <c r="X24" s="267"/>
      <c r="Y24" s="267"/>
      <c r="Z24" s="276"/>
      <c r="AA24" s="276"/>
      <c r="AB24" s="276"/>
      <c r="AC24" s="276"/>
      <c r="AD24" s="276"/>
      <c r="AE24" s="277"/>
      <c r="AF24" s="278"/>
      <c r="AG24" s="277"/>
      <c r="AH24" s="277"/>
      <c r="AI24" s="279"/>
      <c r="AJ24" s="272"/>
      <c r="AK24" s="272"/>
      <c r="AQ24" s="272"/>
    </row>
    <row r="25" spans="2:43" s="273" customFormat="1" ht="12.75" customHeight="1">
      <c r="B25" s="281" t="s">
        <v>44</v>
      </c>
      <c r="C25" s="600" t="s">
        <v>388</v>
      </c>
      <c r="D25" s="282"/>
      <c r="E25" s="283"/>
      <c r="F25" s="283"/>
      <c r="G25" s="283"/>
      <c r="H25" s="283"/>
      <c r="I25" s="283"/>
      <c r="J25" s="283"/>
      <c r="K25" s="283"/>
      <c r="L25" s="283"/>
      <c r="M25" s="283"/>
      <c r="N25" s="284">
        <v>2</v>
      </c>
      <c r="O25" s="285"/>
      <c r="P25" s="283" t="s">
        <v>52</v>
      </c>
      <c r="Q25" s="283"/>
      <c r="R25" s="283"/>
      <c r="S25" s="283"/>
      <c r="T25" s="283"/>
      <c r="U25" s="283"/>
      <c r="V25" s="283"/>
      <c r="W25" s="283"/>
      <c r="X25" s="283"/>
      <c r="Y25" s="283"/>
      <c r="Z25" s="276"/>
      <c r="AA25" s="276"/>
      <c r="AB25" s="276"/>
      <c r="AC25" s="276"/>
      <c r="AD25" s="276"/>
      <c r="AE25" s="277"/>
      <c r="AF25" s="278"/>
      <c r="AG25" s="277"/>
      <c r="AH25" s="277"/>
      <c r="AI25" s="279"/>
      <c r="AJ25" s="272"/>
      <c r="AK25" s="272"/>
      <c r="AL25" s="272"/>
      <c r="AQ25" s="272"/>
    </row>
    <row r="26" spans="2:43" s="273" customFormat="1" ht="12.75" customHeight="1">
      <c r="B26" s="286">
        <f>B22/$AG$11</f>
        <v>0.6071428571428571</v>
      </c>
      <c r="C26" s="600"/>
      <c r="D26" s="282"/>
      <c r="E26" s="283"/>
      <c r="F26" s="283"/>
      <c r="G26" s="283"/>
      <c r="H26" s="283"/>
      <c r="I26" s="283"/>
      <c r="J26" s="283"/>
      <c r="K26" s="283"/>
      <c r="L26" s="283"/>
      <c r="M26" s="283"/>
      <c r="N26" s="284">
        <v>0.5</v>
      </c>
      <c r="O26" s="285"/>
      <c r="P26" s="283" t="s">
        <v>54</v>
      </c>
      <c r="Q26" s="283"/>
      <c r="R26" s="283"/>
      <c r="S26" s="283"/>
      <c r="T26" s="283"/>
      <c r="U26" s="283"/>
      <c r="V26" s="283"/>
      <c r="W26" s="283"/>
      <c r="X26" s="283"/>
      <c r="Y26" s="283"/>
      <c r="Z26" s="276"/>
      <c r="AA26" s="276"/>
      <c r="AB26" s="276"/>
      <c r="AC26" s="276"/>
      <c r="AD26" s="276"/>
      <c r="AE26" s="277"/>
      <c r="AF26" s="278"/>
      <c r="AG26" s="277"/>
      <c r="AH26" s="277"/>
      <c r="AI26" s="279"/>
      <c r="AJ26" s="272"/>
      <c r="AK26" s="272"/>
      <c r="AL26" s="272"/>
      <c r="AQ26" s="272"/>
    </row>
    <row r="27" spans="2:38" s="273" customFormat="1" ht="12.75" customHeight="1">
      <c r="B27" s="287"/>
      <c r="C27" s="600"/>
      <c r="D27" s="629"/>
      <c r="E27" s="629"/>
      <c r="F27" s="629"/>
      <c r="G27" s="629"/>
      <c r="H27" s="629"/>
      <c r="I27" s="629"/>
      <c r="J27" s="629"/>
      <c r="K27" s="629"/>
      <c r="L27" s="629"/>
      <c r="M27" s="282"/>
      <c r="N27" s="284">
        <v>1</v>
      </c>
      <c r="O27" s="285"/>
      <c r="P27" s="283" t="s">
        <v>55</v>
      </c>
      <c r="Q27" s="283"/>
      <c r="R27" s="283"/>
      <c r="S27" s="283"/>
      <c r="T27" s="283"/>
      <c r="U27" s="283"/>
      <c r="V27" s="283"/>
      <c r="W27" s="283"/>
      <c r="X27" s="283"/>
      <c r="Y27" s="283"/>
      <c r="Z27" s="276"/>
      <c r="AA27" s="276"/>
      <c r="AB27" s="276"/>
      <c r="AC27" s="276"/>
      <c r="AD27" s="276"/>
      <c r="AE27" s="277"/>
      <c r="AF27" s="278"/>
      <c r="AG27" s="277"/>
      <c r="AH27" s="277"/>
      <c r="AI27" s="279"/>
      <c r="AJ27" s="272"/>
      <c r="AK27" s="272"/>
      <c r="AL27" s="272"/>
    </row>
    <row r="28" spans="2:38" s="273" customFormat="1" ht="12.75" customHeight="1">
      <c r="B28" s="287"/>
      <c r="C28" s="600"/>
      <c r="D28" s="282"/>
      <c r="E28" s="604"/>
      <c r="F28" s="604"/>
      <c r="G28" s="604"/>
      <c r="H28" s="604"/>
      <c r="I28" s="604"/>
      <c r="J28" s="604"/>
      <c r="K28" s="604"/>
      <c r="L28" s="604"/>
      <c r="M28" s="288"/>
      <c r="N28" s="289"/>
      <c r="O28" s="285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90"/>
      <c r="AA28" s="290"/>
      <c r="AB28" s="290"/>
      <c r="AC28" s="290"/>
      <c r="AD28" s="290"/>
      <c r="AE28" s="291"/>
      <c r="AF28" s="292"/>
      <c r="AG28" s="291"/>
      <c r="AH28" s="291"/>
      <c r="AI28" s="293"/>
      <c r="AJ28" s="272"/>
      <c r="AK28" s="272"/>
      <c r="AL28" s="272"/>
    </row>
    <row r="29" spans="2:36" s="272" customFormat="1" ht="19.5" customHeight="1">
      <c r="B29" s="198"/>
      <c r="C29" s="234"/>
      <c r="D29" s="294"/>
      <c r="E29" s="234"/>
      <c r="O29" s="295"/>
      <c r="Z29" s="295"/>
      <c r="AA29" s="296"/>
      <c r="AB29" s="296"/>
      <c r="AC29" s="296"/>
      <c r="AD29" s="296"/>
      <c r="AE29" s="296"/>
      <c r="AF29" s="296"/>
      <c r="AG29" s="296"/>
      <c r="AH29" s="296"/>
      <c r="AI29" s="296"/>
      <c r="AJ29" s="297"/>
    </row>
    <row r="30" spans="2:36" ht="15.75" customHeight="1">
      <c r="B30" s="253" t="s">
        <v>391</v>
      </c>
      <c r="C30" s="211"/>
      <c r="D30" s="211"/>
      <c r="E30" s="254" t="s">
        <v>390</v>
      </c>
      <c r="F30" s="210"/>
      <c r="G30" s="210"/>
      <c r="H30" s="210"/>
      <c r="I30" s="210"/>
      <c r="J30" s="210"/>
      <c r="K30" s="210"/>
      <c r="L30" s="210"/>
      <c r="M30" s="210"/>
      <c r="N30" s="609" t="s">
        <v>41</v>
      </c>
      <c r="O30" s="609"/>
      <c r="P30" s="210" t="s">
        <v>400</v>
      </c>
      <c r="Q30" s="210"/>
      <c r="R30" s="210"/>
      <c r="S30" s="210"/>
      <c r="T30" s="210"/>
      <c r="U30" s="210"/>
      <c r="V30" s="210"/>
      <c r="W30" s="210"/>
      <c r="X30" s="210"/>
      <c r="Y30" s="210"/>
      <c r="Z30" s="609" t="s">
        <v>240</v>
      </c>
      <c r="AA30" s="609"/>
      <c r="AB30" s="609"/>
      <c r="AC30" s="609"/>
      <c r="AD30" s="609"/>
      <c r="AE30" s="210"/>
      <c r="AF30" s="609" t="s">
        <v>45</v>
      </c>
      <c r="AG30" s="609"/>
      <c r="AH30" s="609"/>
      <c r="AI30" s="609"/>
      <c r="AJ30" s="226"/>
    </row>
    <row r="31" spans="2:35" ht="18" customHeight="1">
      <c r="B31" s="255" t="s">
        <v>382</v>
      </c>
      <c r="C31" s="256"/>
      <c r="D31" s="257"/>
      <c r="E31" s="258"/>
      <c r="F31" s="258"/>
      <c r="G31" s="258"/>
      <c r="H31" s="258"/>
      <c r="I31" s="258"/>
      <c r="J31" s="258"/>
      <c r="K31" s="258"/>
      <c r="L31" s="258"/>
      <c r="M31" s="258"/>
      <c r="N31" s="298" t="s">
        <v>384</v>
      </c>
      <c r="O31" s="298" t="s">
        <v>385</v>
      </c>
      <c r="P31" s="258"/>
      <c r="Q31" s="257"/>
      <c r="R31" s="257"/>
      <c r="S31" s="257"/>
      <c r="T31" s="257"/>
      <c r="U31" s="257"/>
      <c r="V31" s="257"/>
      <c r="W31" s="257"/>
      <c r="X31" s="257"/>
      <c r="Y31" s="257"/>
      <c r="Z31" s="261" t="s">
        <v>237</v>
      </c>
      <c r="AA31" s="261" t="s">
        <v>238</v>
      </c>
      <c r="AB31" s="261" t="s">
        <v>239</v>
      </c>
      <c r="AC31" s="261" t="s">
        <v>277</v>
      </c>
      <c r="AD31" s="261" t="s">
        <v>278</v>
      </c>
      <c r="AE31" s="262" t="s">
        <v>47</v>
      </c>
      <c r="AF31" s="262" t="s">
        <v>48</v>
      </c>
      <c r="AG31" s="262" t="s">
        <v>383</v>
      </c>
      <c r="AH31" s="262" t="s">
        <v>396</v>
      </c>
      <c r="AI31" s="262" t="s">
        <v>49</v>
      </c>
    </row>
    <row r="32" spans="2:39" ht="12.75" customHeight="1">
      <c r="B32" s="597" t="s">
        <v>22</v>
      </c>
      <c r="C32" s="601" t="s">
        <v>399</v>
      </c>
      <c r="D32" s="605"/>
      <c r="E32" s="592"/>
      <c r="F32" s="592"/>
      <c r="G32" s="592"/>
      <c r="H32" s="592"/>
      <c r="I32" s="592"/>
      <c r="J32" s="592"/>
      <c r="K32" s="592"/>
      <c r="L32" s="592"/>
      <c r="M32" s="592"/>
      <c r="N32" s="299"/>
      <c r="O32" s="300"/>
      <c r="P32" s="301"/>
      <c r="Q32" s="301"/>
      <c r="R32" s="301"/>
      <c r="S32" s="301"/>
      <c r="T32" s="301"/>
      <c r="U32" s="301"/>
      <c r="V32" s="301"/>
      <c r="W32" s="301"/>
      <c r="X32" s="301"/>
      <c r="Y32" s="302"/>
      <c r="Z32" s="303"/>
      <c r="AA32" s="304"/>
      <c r="AB32" s="304"/>
      <c r="AC32" s="304"/>
      <c r="AD32" s="304"/>
      <c r="AE32" s="305"/>
      <c r="AF32" s="305"/>
      <c r="AG32" s="305"/>
      <c r="AH32" s="305"/>
      <c r="AI32" s="306"/>
      <c r="AK32" s="307" t="s">
        <v>392</v>
      </c>
      <c r="AM32" s="76"/>
    </row>
    <row r="33" spans="2:39" ht="12.75" customHeight="1">
      <c r="B33" s="597"/>
      <c r="C33" s="601"/>
      <c r="D33" s="605"/>
      <c r="E33" s="592"/>
      <c r="F33" s="592"/>
      <c r="G33" s="592"/>
      <c r="H33" s="592"/>
      <c r="I33" s="592"/>
      <c r="J33" s="592"/>
      <c r="K33" s="592"/>
      <c r="L33" s="592"/>
      <c r="M33" s="592"/>
      <c r="N33" s="299"/>
      <c r="O33" s="300"/>
      <c r="P33" s="301"/>
      <c r="Q33" s="301"/>
      <c r="R33" s="301"/>
      <c r="S33" s="301"/>
      <c r="T33" s="301"/>
      <c r="U33" s="301"/>
      <c r="V33" s="301"/>
      <c r="W33" s="301"/>
      <c r="X33" s="301"/>
      <c r="Y33" s="302"/>
      <c r="Z33" s="308"/>
      <c r="AA33" s="309"/>
      <c r="AB33" s="309"/>
      <c r="AC33" s="309"/>
      <c r="AD33" s="309"/>
      <c r="AE33" s="310"/>
      <c r="AF33" s="310"/>
      <c r="AG33" s="310"/>
      <c r="AH33" s="310"/>
      <c r="AI33" s="311"/>
      <c r="AK33" s="307" t="s">
        <v>393</v>
      </c>
      <c r="AM33" s="76"/>
    </row>
    <row r="34" spans="2:39" ht="12.75">
      <c r="B34" s="602">
        <f>SUM(O32:O51)+SUM(N32:N51)</f>
        <v>0</v>
      </c>
      <c r="C34" s="601"/>
      <c r="D34" s="618"/>
      <c r="E34" s="608"/>
      <c r="F34" s="608"/>
      <c r="G34" s="608"/>
      <c r="H34" s="608"/>
      <c r="I34" s="608"/>
      <c r="J34" s="608"/>
      <c r="K34" s="608"/>
      <c r="L34" s="608"/>
      <c r="M34" s="608"/>
      <c r="N34" s="299"/>
      <c r="O34" s="300"/>
      <c r="P34" s="301"/>
      <c r="Q34" s="301"/>
      <c r="R34" s="301"/>
      <c r="S34" s="301"/>
      <c r="T34" s="301"/>
      <c r="U34" s="301"/>
      <c r="V34" s="301"/>
      <c r="W34" s="301"/>
      <c r="X34" s="301"/>
      <c r="Y34" s="302"/>
      <c r="Z34" s="308"/>
      <c r="AA34" s="309"/>
      <c r="AB34" s="309"/>
      <c r="AC34" s="309"/>
      <c r="AD34" s="309"/>
      <c r="AE34" s="310"/>
      <c r="AF34" s="310"/>
      <c r="AG34" s="310"/>
      <c r="AH34" s="310"/>
      <c r="AI34" s="311"/>
      <c r="AK34" s="307" t="s">
        <v>394</v>
      </c>
      <c r="AM34" s="76"/>
    </row>
    <row r="35" spans="2:39" ht="12.75">
      <c r="B35" s="602"/>
      <c r="C35" s="601"/>
      <c r="D35" s="618"/>
      <c r="E35" s="608"/>
      <c r="F35" s="608"/>
      <c r="G35" s="608"/>
      <c r="H35" s="608"/>
      <c r="I35" s="608"/>
      <c r="J35" s="608"/>
      <c r="K35" s="608"/>
      <c r="L35" s="608"/>
      <c r="M35" s="608"/>
      <c r="N35" s="299"/>
      <c r="O35" s="300"/>
      <c r="P35" s="301"/>
      <c r="Q35" s="301"/>
      <c r="R35" s="301"/>
      <c r="S35" s="301"/>
      <c r="T35" s="301"/>
      <c r="U35" s="301"/>
      <c r="V35" s="301"/>
      <c r="W35" s="301"/>
      <c r="X35" s="301"/>
      <c r="Y35" s="302"/>
      <c r="Z35" s="308"/>
      <c r="AA35" s="309"/>
      <c r="AB35" s="309"/>
      <c r="AC35" s="309"/>
      <c r="AD35" s="309"/>
      <c r="AE35" s="310"/>
      <c r="AF35" s="310"/>
      <c r="AG35" s="310"/>
      <c r="AH35" s="310"/>
      <c r="AI35" s="311"/>
      <c r="AK35" s="307" t="s">
        <v>395</v>
      </c>
      <c r="AM35" s="76"/>
    </row>
    <row r="36" spans="2:39" ht="12.75">
      <c r="B36" s="280"/>
      <c r="C36" s="601"/>
      <c r="D36" s="618"/>
      <c r="E36" s="608"/>
      <c r="F36" s="608"/>
      <c r="G36" s="608"/>
      <c r="H36" s="608"/>
      <c r="I36" s="608"/>
      <c r="J36" s="608"/>
      <c r="K36" s="608"/>
      <c r="L36" s="608"/>
      <c r="M36" s="608"/>
      <c r="N36" s="299"/>
      <c r="O36" s="300"/>
      <c r="P36" s="301"/>
      <c r="Q36" s="301"/>
      <c r="R36" s="301"/>
      <c r="S36" s="301"/>
      <c r="T36" s="301"/>
      <c r="U36" s="301"/>
      <c r="V36" s="301"/>
      <c r="W36" s="301"/>
      <c r="X36" s="301"/>
      <c r="Y36" s="302"/>
      <c r="Z36" s="308"/>
      <c r="AA36" s="309"/>
      <c r="AB36" s="309"/>
      <c r="AC36" s="309"/>
      <c r="AD36" s="309"/>
      <c r="AE36" s="310"/>
      <c r="AF36" s="310"/>
      <c r="AG36" s="310"/>
      <c r="AH36" s="310"/>
      <c r="AI36" s="311"/>
      <c r="AK36" s="307" t="s">
        <v>397</v>
      </c>
      <c r="AM36" s="76"/>
    </row>
    <row r="37" spans="2:39" ht="12.75" customHeight="1">
      <c r="B37" s="281" t="s">
        <v>44</v>
      </c>
      <c r="C37" s="601"/>
      <c r="D37" s="618"/>
      <c r="E37" s="608"/>
      <c r="F37" s="608"/>
      <c r="G37" s="608"/>
      <c r="H37" s="608"/>
      <c r="I37" s="608"/>
      <c r="J37" s="608"/>
      <c r="K37" s="608"/>
      <c r="L37" s="608"/>
      <c r="M37" s="608"/>
      <c r="N37" s="299"/>
      <c r="O37" s="300"/>
      <c r="P37" s="301"/>
      <c r="Q37" s="301"/>
      <c r="R37" s="301"/>
      <c r="S37" s="301"/>
      <c r="T37" s="301"/>
      <c r="U37" s="301"/>
      <c r="V37" s="301"/>
      <c r="W37" s="301"/>
      <c r="X37" s="301"/>
      <c r="Y37" s="302"/>
      <c r="Z37" s="308"/>
      <c r="AA37" s="309"/>
      <c r="AB37" s="309"/>
      <c r="AC37" s="309"/>
      <c r="AD37" s="309"/>
      <c r="AE37" s="310"/>
      <c r="AF37" s="310"/>
      <c r="AG37" s="310"/>
      <c r="AH37" s="310"/>
      <c r="AI37" s="311"/>
      <c r="AK37" s="307" t="s">
        <v>398</v>
      </c>
      <c r="AM37" s="76"/>
    </row>
    <row r="38" spans="2:39" ht="16.5" customHeight="1">
      <c r="B38" s="286">
        <f>B34/$AG$11</f>
        <v>0</v>
      </c>
      <c r="C38" s="601"/>
      <c r="D38" s="594"/>
      <c r="E38" s="592"/>
      <c r="F38" s="592"/>
      <c r="G38" s="592"/>
      <c r="H38" s="592"/>
      <c r="I38" s="592"/>
      <c r="J38" s="592"/>
      <c r="K38" s="592"/>
      <c r="L38" s="592"/>
      <c r="M38" s="592"/>
      <c r="N38" s="299"/>
      <c r="O38" s="300"/>
      <c r="P38" s="301"/>
      <c r="Q38" s="301"/>
      <c r="R38" s="301"/>
      <c r="S38" s="301"/>
      <c r="T38" s="301"/>
      <c r="U38" s="301"/>
      <c r="V38" s="301"/>
      <c r="W38" s="301"/>
      <c r="X38" s="301"/>
      <c r="Y38" s="302"/>
      <c r="Z38" s="308"/>
      <c r="AA38" s="309"/>
      <c r="AB38" s="309"/>
      <c r="AC38" s="309"/>
      <c r="AD38" s="309"/>
      <c r="AE38" s="310"/>
      <c r="AF38" s="310"/>
      <c r="AG38" s="310"/>
      <c r="AH38" s="310"/>
      <c r="AI38" s="311"/>
      <c r="AM38" s="76"/>
    </row>
    <row r="39" spans="2:39" ht="12.75">
      <c r="B39" s="287"/>
      <c r="C39" s="601"/>
      <c r="D39" s="594"/>
      <c r="E39" s="592"/>
      <c r="F39" s="592"/>
      <c r="G39" s="592"/>
      <c r="H39" s="592"/>
      <c r="I39" s="592"/>
      <c r="J39" s="592"/>
      <c r="K39" s="592"/>
      <c r="L39" s="592"/>
      <c r="M39" s="592"/>
      <c r="N39" s="299"/>
      <c r="O39" s="300"/>
      <c r="P39" s="301"/>
      <c r="Q39" s="301"/>
      <c r="R39" s="301"/>
      <c r="S39" s="301"/>
      <c r="T39" s="301"/>
      <c r="U39" s="301"/>
      <c r="V39" s="301"/>
      <c r="W39" s="301"/>
      <c r="X39" s="301"/>
      <c r="Y39" s="302"/>
      <c r="Z39" s="308"/>
      <c r="AA39" s="309"/>
      <c r="AB39" s="309"/>
      <c r="AC39" s="309"/>
      <c r="AD39" s="309"/>
      <c r="AE39" s="310"/>
      <c r="AF39" s="310"/>
      <c r="AG39" s="310"/>
      <c r="AH39" s="310"/>
      <c r="AI39" s="311"/>
      <c r="AM39" s="76"/>
    </row>
    <row r="40" spans="2:39" ht="13.5" customHeight="1">
      <c r="B40" s="287"/>
      <c r="C40" s="593" t="s">
        <v>4</v>
      </c>
      <c r="D40" s="594"/>
      <c r="E40" s="592"/>
      <c r="F40" s="592"/>
      <c r="G40" s="592"/>
      <c r="H40" s="592"/>
      <c r="I40" s="592"/>
      <c r="J40" s="592"/>
      <c r="K40" s="592"/>
      <c r="L40" s="592"/>
      <c r="M40" s="592"/>
      <c r="N40" s="299"/>
      <c r="O40" s="312"/>
      <c r="P40" s="619"/>
      <c r="Q40" s="619"/>
      <c r="R40" s="619"/>
      <c r="S40" s="619"/>
      <c r="T40" s="619"/>
      <c r="U40" s="619"/>
      <c r="V40" s="619"/>
      <c r="W40" s="619"/>
      <c r="X40" s="619"/>
      <c r="Y40" s="620"/>
      <c r="Z40" s="308"/>
      <c r="AA40" s="309"/>
      <c r="AB40" s="309"/>
      <c r="AC40" s="309"/>
      <c r="AD40" s="309"/>
      <c r="AE40" s="310"/>
      <c r="AF40" s="310"/>
      <c r="AG40" s="310"/>
      <c r="AH40" s="310"/>
      <c r="AI40" s="311"/>
      <c r="AM40" s="76"/>
    </row>
    <row r="41" spans="2:39" ht="13.5" customHeight="1">
      <c r="B41" s="287"/>
      <c r="C41" s="593"/>
      <c r="D41" s="594"/>
      <c r="E41" s="592"/>
      <c r="F41" s="592"/>
      <c r="G41" s="592"/>
      <c r="H41" s="592"/>
      <c r="I41" s="592"/>
      <c r="J41" s="592"/>
      <c r="K41" s="592"/>
      <c r="L41" s="592"/>
      <c r="M41" s="592"/>
      <c r="N41" s="299"/>
      <c r="O41" s="312"/>
      <c r="P41" s="313"/>
      <c r="Q41" s="314"/>
      <c r="R41" s="314"/>
      <c r="S41" s="314"/>
      <c r="T41" s="314"/>
      <c r="U41" s="314"/>
      <c r="V41" s="314"/>
      <c r="W41" s="314"/>
      <c r="X41" s="314"/>
      <c r="Y41" s="315"/>
      <c r="Z41" s="308"/>
      <c r="AA41" s="309"/>
      <c r="AB41" s="309"/>
      <c r="AC41" s="309"/>
      <c r="AD41" s="309"/>
      <c r="AE41" s="310"/>
      <c r="AF41" s="310"/>
      <c r="AG41" s="310"/>
      <c r="AH41" s="310"/>
      <c r="AI41" s="311"/>
      <c r="AM41" s="76"/>
    </row>
    <row r="42" spans="2:39" ht="13.5" customHeight="1">
      <c r="B42" s="287"/>
      <c r="C42" s="593"/>
      <c r="D42" s="594"/>
      <c r="E42" s="592"/>
      <c r="F42" s="592"/>
      <c r="G42" s="592"/>
      <c r="H42" s="592"/>
      <c r="I42" s="592"/>
      <c r="J42" s="592"/>
      <c r="K42" s="592"/>
      <c r="L42" s="592"/>
      <c r="M42" s="592"/>
      <c r="N42" s="299"/>
      <c r="O42" s="312"/>
      <c r="P42" s="313"/>
      <c r="Q42" s="314"/>
      <c r="R42" s="314"/>
      <c r="S42" s="314"/>
      <c r="T42" s="314"/>
      <c r="U42" s="314"/>
      <c r="V42" s="314"/>
      <c r="W42" s="314"/>
      <c r="X42" s="314"/>
      <c r="Y42" s="315"/>
      <c r="Z42" s="308"/>
      <c r="AA42" s="309"/>
      <c r="AB42" s="309"/>
      <c r="AC42" s="309"/>
      <c r="AD42" s="309"/>
      <c r="AE42" s="310"/>
      <c r="AF42" s="310"/>
      <c r="AG42" s="310"/>
      <c r="AH42" s="310"/>
      <c r="AI42" s="311"/>
      <c r="AM42" s="76"/>
    </row>
    <row r="43" spans="2:39" ht="13.5" customHeight="1">
      <c r="B43" s="287"/>
      <c r="C43" s="593"/>
      <c r="D43" s="594"/>
      <c r="E43" s="592"/>
      <c r="F43" s="592"/>
      <c r="G43" s="592"/>
      <c r="H43" s="592"/>
      <c r="I43" s="592"/>
      <c r="J43" s="592"/>
      <c r="K43" s="592"/>
      <c r="L43" s="592"/>
      <c r="M43" s="592"/>
      <c r="N43" s="299"/>
      <c r="O43" s="312"/>
      <c r="P43" s="313"/>
      <c r="Q43" s="314"/>
      <c r="R43" s="314"/>
      <c r="S43" s="314"/>
      <c r="T43" s="314"/>
      <c r="U43" s="314"/>
      <c r="V43" s="314"/>
      <c r="W43" s="314"/>
      <c r="X43" s="314"/>
      <c r="Y43" s="315"/>
      <c r="Z43" s="308"/>
      <c r="AA43" s="309"/>
      <c r="AB43" s="309"/>
      <c r="AC43" s="309"/>
      <c r="AD43" s="309"/>
      <c r="AE43" s="310"/>
      <c r="AF43" s="310"/>
      <c r="AG43" s="310"/>
      <c r="AH43" s="310"/>
      <c r="AI43" s="311"/>
      <c r="AM43" s="76"/>
    </row>
    <row r="44" spans="2:39" ht="13.5" customHeight="1">
      <c r="B44" s="287"/>
      <c r="C44" s="593"/>
      <c r="D44" s="606"/>
      <c r="E44" s="592"/>
      <c r="F44" s="592"/>
      <c r="G44" s="592"/>
      <c r="H44" s="592"/>
      <c r="I44" s="592"/>
      <c r="J44" s="592"/>
      <c r="K44" s="592"/>
      <c r="L44" s="592"/>
      <c r="M44" s="592"/>
      <c r="N44" s="299"/>
      <c r="O44" s="312"/>
      <c r="P44" s="313"/>
      <c r="Q44" s="314"/>
      <c r="R44" s="314"/>
      <c r="S44" s="314"/>
      <c r="T44" s="314"/>
      <c r="U44" s="314"/>
      <c r="V44" s="314"/>
      <c r="W44" s="314"/>
      <c r="X44" s="314"/>
      <c r="Y44" s="315"/>
      <c r="Z44" s="308"/>
      <c r="AA44" s="309"/>
      <c r="AB44" s="309"/>
      <c r="AC44" s="309"/>
      <c r="AD44" s="309"/>
      <c r="AE44" s="310"/>
      <c r="AF44" s="310"/>
      <c r="AG44" s="310"/>
      <c r="AH44" s="310"/>
      <c r="AI44" s="311"/>
      <c r="AM44" s="76"/>
    </row>
    <row r="45" spans="2:39" ht="13.5" customHeight="1">
      <c r="B45" s="287"/>
      <c r="C45" s="593"/>
      <c r="D45" s="606"/>
      <c r="E45" s="592"/>
      <c r="F45" s="592"/>
      <c r="G45" s="592"/>
      <c r="H45" s="592"/>
      <c r="I45" s="592"/>
      <c r="J45" s="592"/>
      <c r="K45" s="592"/>
      <c r="L45" s="592"/>
      <c r="M45" s="592"/>
      <c r="N45" s="299"/>
      <c r="O45" s="312"/>
      <c r="P45" s="316"/>
      <c r="Q45" s="314"/>
      <c r="R45" s="314"/>
      <c r="S45" s="314"/>
      <c r="T45" s="314"/>
      <c r="U45" s="314"/>
      <c r="V45" s="314"/>
      <c r="W45" s="314"/>
      <c r="X45" s="314"/>
      <c r="Y45" s="315"/>
      <c r="Z45" s="308"/>
      <c r="AA45" s="309"/>
      <c r="AB45" s="309"/>
      <c r="AC45" s="309"/>
      <c r="AD45" s="309"/>
      <c r="AE45" s="310"/>
      <c r="AF45" s="310"/>
      <c r="AG45" s="310"/>
      <c r="AH45" s="310"/>
      <c r="AI45" s="311"/>
      <c r="AM45" s="76"/>
    </row>
    <row r="46" spans="2:39" ht="13.5" customHeight="1">
      <c r="B46" s="287"/>
      <c r="C46" s="593"/>
      <c r="D46" s="616"/>
      <c r="E46" s="610"/>
      <c r="F46" s="611"/>
      <c r="G46" s="611"/>
      <c r="H46" s="611"/>
      <c r="I46" s="611"/>
      <c r="J46" s="611"/>
      <c r="K46" s="611"/>
      <c r="L46" s="611"/>
      <c r="M46" s="612"/>
      <c r="N46" s="299"/>
      <c r="O46" s="312"/>
      <c r="P46" s="316"/>
      <c r="Q46" s="314"/>
      <c r="R46" s="314"/>
      <c r="S46" s="314"/>
      <c r="T46" s="314"/>
      <c r="U46" s="314"/>
      <c r="V46" s="314"/>
      <c r="W46" s="314"/>
      <c r="X46" s="314"/>
      <c r="Y46" s="315"/>
      <c r="Z46" s="308"/>
      <c r="AA46" s="309"/>
      <c r="AB46" s="309"/>
      <c r="AC46" s="309"/>
      <c r="AD46" s="309"/>
      <c r="AE46" s="310"/>
      <c r="AF46" s="310"/>
      <c r="AG46" s="310"/>
      <c r="AH46" s="310"/>
      <c r="AI46" s="311"/>
      <c r="AM46" s="76"/>
    </row>
    <row r="47" spans="2:39" ht="13.5" customHeight="1">
      <c r="B47" s="287"/>
      <c r="C47" s="593"/>
      <c r="D47" s="617"/>
      <c r="E47" s="613"/>
      <c r="F47" s="614"/>
      <c r="G47" s="614"/>
      <c r="H47" s="614"/>
      <c r="I47" s="614"/>
      <c r="J47" s="614"/>
      <c r="K47" s="614"/>
      <c r="L47" s="614"/>
      <c r="M47" s="615"/>
      <c r="N47" s="299"/>
      <c r="O47" s="312"/>
      <c r="P47" s="316"/>
      <c r="Q47" s="314"/>
      <c r="R47" s="314"/>
      <c r="S47" s="314"/>
      <c r="T47" s="314"/>
      <c r="U47" s="314"/>
      <c r="V47" s="314"/>
      <c r="W47" s="314"/>
      <c r="X47" s="314"/>
      <c r="Y47" s="315"/>
      <c r="Z47" s="308"/>
      <c r="AA47" s="309"/>
      <c r="AB47" s="309"/>
      <c r="AC47" s="309"/>
      <c r="AD47" s="309"/>
      <c r="AE47" s="310"/>
      <c r="AF47" s="310"/>
      <c r="AG47" s="310"/>
      <c r="AH47" s="310"/>
      <c r="AI47" s="311"/>
      <c r="AM47" s="76"/>
    </row>
    <row r="48" spans="2:39" ht="13.5" customHeight="1">
      <c r="B48" s="287"/>
      <c r="C48" s="593"/>
      <c r="D48" s="616"/>
      <c r="E48" s="610"/>
      <c r="F48" s="611"/>
      <c r="G48" s="611"/>
      <c r="H48" s="611"/>
      <c r="I48" s="611"/>
      <c r="J48" s="611"/>
      <c r="K48" s="611"/>
      <c r="L48" s="611"/>
      <c r="M48" s="612"/>
      <c r="N48" s="299"/>
      <c r="O48" s="312"/>
      <c r="P48" s="314"/>
      <c r="Q48" s="314"/>
      <c r="R48" s="314"/>
      <c r="S48" s="314"/>
      <c r="T48" s="314"/>
      <c r="U48" s="314"/>
      <c r="V48" s="314"/>
      <c r="W48" s="314"/>
      <c r="X48" s="314"/>
      <c r="Y48" s="315"/>
      <c r="Z48" s="308"/>
      <c r="AA48" s="309"/>
      <c r="AB48" s="309"/>
      <c r="AC48" s="309"/>
      <c r="AD48" s="309"/>
      <c r="AE48" s="310"/>
      <c r="AF48" s="310"/>
      <c r="AG48" s="310"/>
      <c r="AH48" s="310"/>
      <c r="AI48" s="311"/>
      <c r="AM48" s="76"/>
    </row>
    <row r="49" spans="2:39" ht="13.5" customHeight="1">
      <c r="B49" s="287"/>
      <c r="C49" s="593"/>
      <c r="D49" s="617"/>
      <c r="E49" s="613"/>
      <c r="F49" s="614"/>
      <c r="G49" s="614"/>
      <c r="H49" s="614"/>
      <c r="I49" s="614"/>
      <c r="J49" s="614"/>
      <c r="K49" s="614"/>
      <c r="L49" s="614"/>
      <c r="M49" s="615"/>
      <c r="N49" s="299"/>
      <c r="O49" s="312"/>
      <c r="P49" s="313"/>
      <c r="Q49" s="314"/>
      <c r="R49" s="314"/>
      <c r="S49" s="314"/>
      <c r="T49" s="314"/>
      <c r="U49" s="314"/>
      <c r="V49" s="314"/>
      <c r="W49" s="314"/>
      <c r="X49" s="314"/>
      <c r="Y49" s="315"/>
      <c r="Z49" s="308"/>
      <c r="AA49" s="309"/>
      <c r="AB49" s="309"/>
      <c r="AC49" s="309"/>
      <c r="AD49" s="309"/>
      <c r="AE49" s="310"/>
      <c r="AF49" s="310"/>
      <c r="AG49" s="310"/>
      <c r="AH49" s="310"/>
      <c r="AI49" s="311"/>
      <c r="AM49" s="76"/>
    </row>
    <row r="50" spans="2:39" ht="13.5" customHeight="1">
      <c r="B50" s="287"/>
      <c r="C50" s="593"/>
      <c r="D50" s="606"/>
      <c r="E50" s="592"/>
      <c r="F50" s="592"/>
      <c r="G50" s="592"/>
      <c r="H50" s="592"/>
      <c r="I50" s="592"/>
      <c r="J50" s="592"/>
      <c r="K50" s="592"/>
      <c r="L50" s="592"/>
      <c r="M50" s="592"/>
      <c r="N50" s="299"/>
      <c r="O50" s="312"/>
      <c r="P50" s="314"/>
      <c r="Q50" s="314"/>
      <c r="R50" s="314"/>
      <c r="S50" s="314"/>
      <c r="T50" s="314"/>
      <c r="U50" s="314"/>
      <c r="V50" s="314"/>
      <c r="W50" s="314"/>
      <c r="X50" s="314"/>
      <c r="Y50" s="315"/>
      <c r="Z50" s="308"/>
      <c r="AA50" s="309"/>
      <c r="AB50" s="309"/>
      <c r="AC50" s="309"/>
      <c r="AD50" s="309"/>
      <c r="AE50" s="310"/>
      <c r="AF50" s="310"/>
      <c r="AG50" s="310"/>
      <c r="AH50" s="310"/>
      <c r="AI50" s="311"/>
      <c r="AM50" s="76"/>
    </row>
    <row r="51" spans="2:39" ht="13.5" customHeight="1">
      <c r="B51" s="287"/>
      <c r="C51" s="593"/>
      <c r="D51" s="606"/>
      <c r="E51" s="592"/>
      <c r="F51" s="592"/>
      <c r="G51" s="592"/>
      <c r="H51" s="592"/>
      <c r="I51" s="592"/>
      <c r="J51" s="592"/>
      <c r="K51" s="592"/>
      <c r="L51" s="592"/>
      <c r="M51" s="592"/>
      <c r="N51" s="299"/>
      <c r="O51" s="312"/>
      <c r="P51" s="314"/>
      <c r="Q51" s="314"/>
      <c r="R51" s="314"/>
      <c r="S51" s="314"/>
      <c r="T51" s="314"/>
      <c r="U51" s="314"/>
      <c r="V51" s="314"/>
      <c r="W51" s="314"/>
      <c r="X51" s="314"/>
      <c r="Y51" s="315"/>
      <c r="Z51" s="317"/>
      <c r="AA51" s="318"/>
      <c r="AB51" s="318"/>
      <c r="AC51" s="318"/>
      <c r="AD51" s="318"/>
      <c r="AE51" s="319"/>
      <c r="AF51" s="319"/>
      <c r="AG51" s="319"/>
      <c r="AH51" s="319"/>
      <c r="AI51" s="320"/>
      <c r="AM51" s="76"/>
    </row>
    <row r="52" spans="2:26" s="325" customFormat="1" ht="12.75">
      <c r="B52" s="321"/>
      <c r="C52" s="322"/>
      <c r="D52" s="323"/>
      <c r="E52" s="321"/>
      <c r="F52" s="324"/>
      <c r="G52" s="324"/>
      <c r="H52" s="324"/>
      <c r="I52" s="324"/>
      <c r="J52" s="324"/>
      <c r="K52" s="324"/>
      <c r="L52" s="324"/>
      <c r="M52" s="324"/>
      <c r="O52" s="326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8"/>
    </row>
    <row r="53" spans="2:36" ht="15.75" customHeight="1">
      <c r="B53" s="253" t="s">
        <v>391</v>
      </c>
      <c r="C53" s="211"/>
      <c r="D53" s="211"/>
      <c r="E53" s="254" t="s">
        <v>390</v>
      </c>
      <c r="F53" s="210"/>
      <c r="G53" s="210"/>
      <c r="H53" s="210"/>
      <c r="I53" s="210"/>
      <c r="J53" s="210"/>
      <c r="K53" s="210"/>
      <c r="L53" s="210"/>
      <c r="M53" s="210"/>
      <c r="N53" s="609" t="s">
        <v>41</v>
      </c>
      <c r="O53" s="609"/>
      <c r="P53" s="210" t="s">
        <v>400</v>
      </c>
      <c r="Q53" s="210"/>
      <c r="R53" s="210"/>
      <c r="S53" s="210"/>
      <c r="T53" s="210"/>
      <c r="U53" s="210"/>
      <c r="V53" s="210"/>
      <c r="W53" s="210"/>
      <c r="X53" s="210"/>
      <c r="Y53" s="210"/>
      <c r="Z53" s="609" t="s">
        <v>240</v>
      </c>
      <c r="AA53" s="609"/>
      <c r="AB53" s="609"/>
      <c r="AC53" s="609"/>
      <c r="AD53" s="609"/>
      <c r="AE53" s="210"/>
      <c r="AF53" s="609" t="s">
        <v>45</v>
      </c>
      <c r="AG53" s="609"/>
      <c r="AH53" s="609"/>
      <c r="AI53" s="609"/>
      <c r="AJ53" s="226"/>
    </row>
    <row r="54" spans="2:35" ht="18" customHeight="1">
      <c r="B54" s="255" t="s">
        <v>382</v>
      </c>
      <c r="C54" s="256"/>
      <c r="D54" s="257"/>
      <c r="E54" s="258"/>
      <c r="F54" s="258"/>
      <c r="G54" s="258"/>
      <c r="H54" s="258"/>
      <c r="I54" s="258"/>
      <c r="J54" s="258"/>
      <c r="K54" s="258"/>
      <c r="L54" s="258"/>
      <c r="M54" s="258"/>
      <c r="N54" s="298" t="s">
        <v>384</v>
      </c>
      <c r="O54" s="298" t="s">
        <v>385</v>
      </c>
      <c r="P54" s="258"/>
      <c r="Q54" s="257"/>
      <c r="R54" s="257"/>
      <c r="S54" s="257"/>
      <c r="T54" s="257"/>
      <c r="U54" s="257"/>
      <c r="V54" s="257"/>
      <c r="W54" s="257"/>
      <c r="X54" s="257"/>
      <c r="Y54" s="257"/>
      <c r="Z54" s="261" t="s">
        <v>237</v>
      </c>
      <c r="AA54" s="261" t="s">
        <v>238</v>
      </c>
      <c r="AB54" s="261" t="s">
        <v>239</v>
      </c>
      <c r="AC54" s="261" t="s">
        <v>277</v>
      </c>
      <c r="AD54" s="261" t="s">
        <v>278</v>
      </c>
      <c r="AE54" s="262" t="s">
        <v>47</v>
      </c>
      <c r="AF54" s="262" t="s">
        <v>48</v>
      </c>
      <c r="AG54" s="262" t="s">
        <v>383</v>
      </c>
      <c r="AH54" s="262" t="s">
        <v>396</v>
      </c>
      <c r="AI54" s="262" t="s">
        <v>49</v>
      </c>
    </row>
    <row r="55" spans="2:39" ht="12.75" customHeight="1">
      <c r="B55" s="597" t="s">
        <v>23</v>
      </c>
      <c r="C55" s="601" t="s">
        <v>399</v>
      </c>
      <c r="D55" s="605"/>
      <c r="E55" s="592"/>
      <c r="F55" s="592"/>
      <c r="G55" s="592"/>
      <c r="H55" s="592"/>
      <c r="I55" s="592"/>
      <c r="J55" s="592"/>
      <c r="K55" s="592"/>
      <c r="L55" s="592"/>
      <c r="M55" s="592"/>
      <c r="N55" s="299"/>
      <c r="O55" s="300"/>
      <c r="P55" s="301"/>
      <c r="Q55" s="301"/>
      <c r="R55" s="301"/>
      <c r="S55" s="301"/>
      <c r="T55" s="301"/>
      <c r="U55" s="301"/>
      <c r="V55" s="301"/>
      <c r="W55" s="301"/>
      <c r="X55" s="301"/>
      <c r="Y55" s="302"/>
      <c r="Z55" s="303"/>
      <c r="AA55" s="304"/>
      <c r="AB55" s="304"/>
      <c r="AC55" s="304"/>
      <c r="AD55" s="304"/>
      <c r="AE55" s="305"/>
      <c r="AF55" s="305"/>
      <c r="AG55" s="305"/>
      <c r="AH55" s="305"/>
      <c r="AI55" s="306"/>
      <c r="AK55" s="307" t="s">
        <v>392</v>
      </c>
      <c r="AM55" s="76"/>
    </row>
    <row r="56" spans="2:39" ht="12.75" customHeight="1">
      <c r="B56" s="597"/>
      <c r="C56" s="601"/>
      <c r="D56" s="605"/>
      <c r="E56" s="592"/>
      <c r="F56" s="592"/>
      <c r="G56" s="592"/>
      <c r="H56" s="592"/>
      <c r="I56" s="592"/>
      <c r="J56" s="592"/>
      <c r="K56" s="592"/>
      <c r="L56" s="592"/>
      <c r="M56" s="592"/>
      <c r="N56" s="299"/>
      <c r="O56" s="300"/>
      <c r="P56" s="301"/>
      <c r="Q56" s="301"/>
      <c r="R56" s="301"/>
      <c r="S56" s="301"/>
      <c r="T56" s="301"/>
      <c r="U56" s="301"/>
      <c r="V56" s="301"/>
      <c r="W56" s="301"/>
      <c r="X56" s="301"/>
      <c r="Y56" s="302"/>
      <c r="Z56" s="308"/>
      <c r="AA56" s="309"/>
      <c r="AB56" s="309"/>
      <c r="AC56" s="309"/>
      <c r="AD56" s="309"/>
      <c r="AE56" s="310"/>
      <c r="AF56" s="310"/>
      <c r="AG56" s="310"/>
      <c r="AH56" s="310"/>
      <c r="AI56" s="311"/>
      <c r="AK56" s="307" t="s">
        <v>393</v>
      </c>
      <c r="AM56" s="76"/>
    </row>
    <row r="57" spans="2:39" ht="12.75">
      <c r="B57" s="602">
        <f>SUM(O55:O74)+SUM(N55:N74)</f>
        <v>0</v>
      </c>
      <c r="C57" s="601"/>
      <c r="D57" s="607"/>
      <c r="E57" s="608"/>
      <c r="F57" s="608"/>
      <c r="G57" s="608"/>
      <c r="H57" s="608"/>
      <c r="I57" s="608"/>
      <c r="J57" s="608"/>
      <c r="K57" s="608"/>
      <c r="L57" s="608"/>
      <c r="M57" s="608"/>
      <c r="N57" s="299"/>
      <c r="O57" s="300"/>
      <c r="P57" s="301"/>
      <c r="Q57" s="301"/>
      <c r="R57" s="301"/>
      <c r="S57" s="301"/>
      <c r="T57" s="301"/>
      <c r="U57" s="301"/>
      <c r="V57" s="301"/>
      <c r="W57" s="301"/>
      <c r="X57" s="301"/>
      <c r="Y57" s="302"/>
      <c r="Z57" s="308"/>
      <c r="AA57" s="309"/>
      <c r="AB57" s="309"/>
      <c r="AC57" s="309"/>
      <c r="AD57" s="309"/>
      <c r="AE57" s="310"/>
      <c r="AF57" s="310"/>
      <c r="AG57" s="310"/>
      <c r="AH57" s="310"/>
      <c r="AI57" s="311"/>
      <c r="AK57" s="307" t="s">
        <v>394</v>
      </c>
      <c r="AM57" s="76"/>
    </row>
    <row r="58" spans="2:39" ht="12.75">
      <c r="B58" s="602"/>
      <c r="C58" s="601"/>
      <c r="D58" s="607"/>
      <c r="E58" s="608"/>
      <c r="F58" s="608"/>
      <c r="G58" s="608"/>
      <c r="H58" s="608"/>
      <c r="I58" s="608"/>
      <c r="J58" s="608"/>
      <c r="K58" s="608"/>
      <c r="L58" s="608"/>
      <c r="M58" s="608"/>
      <c r="N58" s="299"/>
      <c r="O58" s="300"/>
      <c r="P58" s="301"/>
      <c r="Q58" s="301"/>
      <c r="R58" s="301"/>
      <c r="S58" s="301"/>
      <c r="T58" s="301"/>
      <c r="U58" s="301"/>
      <c r="V58" s="301"/>
      <c r="W58" s="301"/>
      <c r="X58" s="301"/>
      <c r="Y58" s="302"/>
      <c r="Z58" s="308"/>
      <c r="AA58" s="309"/>
      <c r="AB58" s="309"/>
      <c r="AC58" s="309"/>
      <c r="AD58" s="309"/>
      <c r="AE58" s="310"/>
      <c r="AF58" s="310"/>
      <c r="AG58" s="310"/>
      <c r="AH58" s="310"/>
      <c r="AI58" s="311"/>
      <c r="AK58" s="307" t="s">
        <v>395</v>
      </c>
      <c r="AM58" s="76"/>
    </row>
    <row r="59" spans="2:39" ht="12.75">
      <c r="B59" s="280"/>
      <c r="C59" s="601"/>
      <c r="D59" s="618"/>
      <c r="E59" s="608"/>
      <c r="F59" s="608"/>
      <c r="G59" s="608"/>
      <c r="H59" s="608"/>
      <c r="I59" s="608"/>
      <c r="J59" s="608"/>
      <c r="K59" s="608"/>
      <c r="L59" s="608"/>
      <c r="M59" s="608"/>
      <c r="N59" s="299"/>
      <c r="O59" s="300"/>
      <c r="P59" s="301"/>
      <c r="Q59" s="301"/>
      <c r="R59" s="301"/>
      <c r="S59" s="301"/>
      <c r="T59" s="301"/>
      <c r="U59" s="301"/>
      <c r="V59" s="301"/>
      <c r="W59" s="301"/>
      <c r="X59" s="301"/>
      <c r="Y59" s="302"/>
      <c r="Z59" s="308"/>
      <c r="AA59" s="309"/>
      <c r="AB59" s="309"/>
      <c r="AC59" s="309"/>
      <c r="AD59" s="309"/>
      <c r="AE59" s="310"/>
      <c r="AF59" s="310"/>
      <c r="AG59" s="310"/>
      <c r="AH59" s="310"/>
      <c r="AI59" s="311"/>
      <c r="AK59" s="307" t="s">
        <v>397</v>
      </c>
      <c r="AM59" s="76"/>
    </row>
    <row r="60" spans="2:39" ht="12.75" customHeight="1">
      <c r="B60" s="281" t="s">
        <v>44</v>
      </c>
      <c r="C60" s="601"/>
      <c r="D60" s="618"/>
      <c r="E60" s="608"/>
      <c r="F60" s="608"/>
      <c r="G60" s="608"/>
      <c r="H60" s="608"/>
      <c r="I60" s="608"/>
      <c r="J60" s="608"/>
      <c r="K60" s="608"/>
      <c r="L60" s="608"/>
      <c r="M60" s="608"/>
      <c r="N60" s="299"/>
      <c r="O60" s="300"/>
      <c r="P60" s="301"/>
      <c r="Q60" s="301"/>
      <c r="R60" s="301"/>
      <c r="S60" s="301"/>
      <c r="T60" s="301"/>
      <c r="U60" s="301"/>
      <c r="V60" s="301"/>
      <c r="W60" s="301"/>
      <c r="X60" s="301"/>
      <c r="Y60" s="302"/>
      <c r="Z60" s="308"/>
      <c r="AA60" s="309"/>
      <c r="AB60" s="309"/>
      <c r="AC60" s="309"/>
      <c r="AD60" s="309"/>
      <c r="AE60" s="310"/>
      <c r="AF60" s="310"/>
      <c r="AG60" s="310"/>
      <c r="AH60" s="310"/>
      <c r="AI60" s="311"/>
      <c r="AK60" s="307" t="s">
        <v>398</v>
      </c>
      <c r="AM60" s="76"/>
    </row>
    <row r="61" spans="2:39" ht="16.5" customHeight="1">
      <c r="B61" s="286">
        <f>B57/$AG$11</f>
        <v>0</v>
      </c>
      <c r="C61" s="601"/>
      <c r="D61" s="594"/>
      <c r="E61" s="592"/>
      <c r="F61" s="592"/>
      <c r="G61" s="592"/>
      <c r="H61" s="592"/>
      <c r="I61" s="592"/>
      <c r="J61" s="592"/>
      <c r="K61" s="592"/>
      <c r="L61" s="592"/>
      <c r="M61" s="592"/>
      <c r="N61" s="299"/>
      <c r="O61" s="300"/>
      <c r="P61" s="301"/>
      <c r="Q61" s="301"/>
      <c r="R61" s="301"/>
      <c r="S61" s="301"/>
      <c r="T61" s="301"/>
      <c r="U61" s="301"/>
      <c r="V61" s="301"/>
      <c r="W61" s="301"/>
      <c r="X61" s="301"/>
      <c r="Y61" s="302"/>
      <c r="Z61" s="308"/>
      <c r="AA61" s="309"/>
      <c r="AB61" s="309"/>
      <c r="AC61" s="309"/>
      <c r="AD61" s="309"/>
      <c r="AE61" s="310"/>
      <c r="AF61" s="310"/>
      <c r="AG61" s="310"/>
      <c r="AH61" s="310"/>
      <c r="AI61" s="311"/>
      <c r="AM61" s="76"/>
    </row>
    <row r="62" spans="2:39" ht="12.75">
      <c r="B62" s="287"/>
      <c r="C62" s="601"/>
      <c r="D62" s="594"/>
      <c r="E62" s="592"/>
      <c r="F62" s="592"/>
      <c r="G62" s="592"/>
      <c r="H62" s="592"/>
      <c r="I62" s="592"/>
      <c r="J62" s="592"/>
      <c r="K62" s="592"/>
      <c r="L62" s="592"/>
      <c r="M62" s="592"/>
      <c r="N62" s="299"/>
      <c r="O62" s="300"/>
      <c r="P62" s="301"/>
      <c r="Q62" s="301"/>
      <c r="R62" s="301"/>
      <c r="S62" s="301"/>
      <c r="T62" s="301"/>
      <c r="U62" s="301"/>
      <c r="V62" s="301"/>
      <c r="W62" s="301"/>
      <c r="X62" s="301"/>
      <c r="Y62" s="302"/>
      <c r="Z62" s="308"/>
      <c r="AA62" s="309"/>
      <c r="AB62" s="309"/>
      <c r="AC62" s="309"/>
      <c r="AD62" s="309"/>
      <c r="AE62" s="310"/>
      <c r="AF62" s="310"/>
      <c r="AG62" s="310"/>
      <c r="AH62" s="310"/>
      <c r="AI62" s="311"/>
      <c r="AM62" s="76"/>
    </row>
    <row r="63" spans="2:39" ht="12.75">
      <c r="B63" s="287"/>
      <c r="C63" s="593" t="s">
        <v>4</v>
      </c>
      <c r="D63" s="594"/>
      <c r="E63" s="592"/>
      <c r="F63" s="592"/>
      <c r="G63" s="592"/>
      <c r="H63" s="592"/>
      <c r="I63" s="592"/>
      <c r="J63" s="592"/>
      <c r="K63" s="592"/>
      <c r="L63" s="592"/>
      <c r="M63" s="592"/>
      <c r="N63" s="299"/>
      <c r="O63" s="312"/>
      <c r="P63" s="313"/>
      <c r="Q63" s="314"/>
      <c r="R63" s="314"/>
      <c r="S63" s="314"/>
      <c r="T63" s="314"/>
      <c r="U63" s="314"/>
      <c r="V63" s="314"/>
      <c r="W63" s="314"/>
      <c r="X63" s="314"/>
      <c r="Y63" s="315"/>
      <c r="Z63" s="308"/>
      <c r="AA63" s="309"/>
      <c r="AB63" s="309"/>
      <c r="AC63" s="309"/>
      <c r="AD63" s="309"/>
      <c r="AE63" s="310"/>
      <c r="AF63" s="310"/>
      <c r="AG63" s="310"/>
      <c r="AH63" s="310"/>
      <c r="AI63" s="311"/>
      <c r="AM63" s="76"/>
    </row>
    <row r="64" spans="2:39" ht="12.75">
      <c r="B64" s="287"/>
      <c r="C64" s="593"/>
      <c r="D64" s="594"/>
      <c r="E64" s="592"/>
      <c r="F64" s="592"/>
      <c r="G64" s="592"/>
      <c r="H64" s="592"/>
      <c r="I64" s="592"/>
      <c r="J64" s="592"/>
      <c r="K64" s="592"/>
      <c r="L64" s="592"/>
      <c r="M64" s="592"/>
      <c r="N64" s="299"/>
      <c r="O64" s="312"/>
      <c r="P64" s="313"/>
      <c r="Q64" s="314"/>
      <c r="R64" s="314"/>
      <c r="S64" s="314"/>
      <c r="T64" s="314"/>
      <c r="U64" s="314"/>
      <c r="V64" s="314"/>
      <c r="W64" s="314"/>
      <c r="X64" s="314"/>
      <c r="Y64" s="315"/>
      <c r="Z64" s="308"/>
      <c r="AA64" s="309"/>
      <c r="AB64" s="309"/>
      <c r="AC64" s="309"/>
      <c r="AD64" s="309"/>
      <c r="AE64" s="310"/>
      <c r="AF64" s="310"/>
      <c r="AG64" s="310"/>
      <c r="AH64" s="310"/>
      <c r="AI64" s="311"/>
      <c r="AM64" s="76"/>
    </row>
    <row r="65" spans="2:39" ht="12.75" customHeight="1">
      <c r="B65" s="287"/>
      <c r="C65" s="593"/>
      <c r="D65" s="594"/>
      <c r="E65" s="592"/>
      <c r="F65" s="592"/>
      <c r="G65" s="592"/>
      <c r="H65" s="592"/>
      <c r="I65" s="592"/>
      <c r="J65" s="592"/>
      <c r="K65" s="592"/>
      <c r="L65" s="592"/>
      <c r="M65" s="592"/>
      <c r="N65" s="299"/>
      <c r="O65" s="312"/>
      <c r="P65" s="313"/>
      <c r="Q65" s="314"/>
      <c r="R65" s="314"/>
      <c r="S65" s="314"/>
      <c r="T65" s="314"/>
      <c r="U65" s="314"/>
      <c r="V65" s="314"/>
      <c r="W65" s="314"/>
      <c r="X65" s="314"/>
      <c r="Y65" s="315"/>
      <c r="Z65" s="308"/>
      <c r="AA65" s="309"/>
      <c r="AB65" s="309"/>
      <c r="AC65" s="309"/>
      <c r="AD65" s="309"/>
      <c r="AE65" s="310"/>
      <c r="AF65" s="310"/>
      <c r="AG65" s="310"/>
      <c r="AH65" s="310"/>
      <c r="AI65" s="311"/>
      <c r="AM65" s="76"/>
    </row>
    <row r="66" spans="2:39" ht="15" customHeight="1">
      <c r="B66" s="287"/>
      <c r="C66" s="593"/>
      <c r="D66" s="594"/>
      <c r="E66" s="592"/>
      <c r="F66" s="592"/>
      <c r="G66" s="592"/>
      <c r="H66" s="592"/>
      <c r="I66" s="592"/>
      <c r="J66" s="592"/>
      <c r="K66" s="592"/>
      <c r="L66" s="592"/>
      <c r="M66" s="592"/>
      <c r="N66" s="299"/>
      <c r="O66" s="312"/>
      <c r="P66" s="316"/>
      <c r="Q66" s="314"/>
      <c r="R66" s="314"/>
      <c r="S66" s="314"/>
      <c r="T66" s="314"/>
      <c r="U66" s="314"/>
      <c r="V66" s="314"/>
      <c r="W66" s="314"/>
      <c r="X66" s="314"/>
      <c r="Y66" s="315"/>
      <c r="Z66" s="308"/>
      <c r="AA66" s="309"/>
      <c r="AB66" s="309"/>
      <c r="AC66" s="309"/>
      <c r="AD66" s="309"/>
      <c r="AE66" s="310"/>
      <c r="AF66" s="310"/>
      <c r="AG66" s="310"/>
      <c r="AH66" s="310"/>
      <c r="AI66" s="311"/>
      <c r="AM66" s="76"/>
    </row>
    <row r="67" spans="2:39" ht="12.75">
      <c r="B67" s="287"/>
      <c r="C67" s="593"/>
      <c r="D67" s="606"/>
      <c r="E67" s="592"/>
      <c r="F67" s="592"/>
      <c r="G67" s="592"/>
      <c r="H67" s="592"/>
      <c r="I67" s="592"/>
      <c r="J67" s="592"/>
      <c r="K67" s="592"/>
      <c r="L67" s="592"/>
      <c r="M67" s="592"/>
      <c r="N67" s="299"/>
      <c r="O67" s="312"/>
      <c r="P67" s="316"/>
      <c r="Q67" s="314"/>
      <c r="R67" s="314"/>
      <c r="S67" s="314"/>
      <c r="T67" s="314"/>
      <c r="U67" s="314"/>
      <c r="V67" s="314"/>
      <c r="W67" s="314"/>
      <c r="X67" s="314"/>
      <c r="Y67" s="315"/>
      <c r="Z67" s="308"/>
      <c r="AA67" s="309"/>
      <c r="AB67" s="309"/>
      <c r="AC67" s="309"/>
      <c r="AD67" s="309"/>
      <c r="AE67" s="310"/>
      <c r="AF67" s="310"/>
      <c r="AG67" s="310"/>
      <c r="AH67" s="310"/>
      <c r="AI67" s="311"/>
      <c r="AM67" s="76"/>
    </row>
    <row r="68" spans="2:39" ht="12.75">
      <c r="B68" s="287"/>
      <c r="C68" s="593"/>
      <c r="D68" s="606"/>
      <c r="E68" s="592"/>
      <c r="F68" s="592"/>
      <c r="G68" s="592"/>
      <c r="H68" s="592"/>
      <c r="I68" s="592"/>
      <c r="J68" s="592"/>
      <c r="K68" s="592"/>
      <c r="L68" s="592"/>
      <c r="M68" s="592"/>
      <c r="N68" s="299"/>
      <c r="O68" s="312"/>
      <c r="P68" s="316"/>
      <c r="Q68" s="314"/>
      <c r="R68" s="314"/>
      <c r="S68" s="314"/>
      <c r="T68" s="314"/>
      <c r="U68" s="314"/>
      <c r="V68" s="314"/>
      <c r="W68" s="314"/>
      <c r="X68" s="314"/>
      <c r="Y68" s="315"/>
      <c r="Z68" s="308"/>
      <c r="AA68" s="309"/>
      <c r="AB68" s="309"/>
      <c r="AC68" s="309"/>
      <c r="AD68" s="309"/>
      <c r="AE68" s="310"/>
      <c r="AF68" s="310"/>
      <c r="AG68" s="310"/>
      <c r="AH68" s="310"/>
      <c r="AI68" s="311"/>
      <c r="AM68" s="76"/>
    </row>
    <row r="69" spans="2:39" ht="12.75">
      <c r="B69" s="287"/>
      <c r="C69" s="593"/>
      <c r="D69" s="616"/>
      <c r="E69" s="610"/>
      <c r="F69" s="611"/>
      <c r="G69" s="611"/>
      <c r="H69" s="611"/>
      <c r="I69" s="611"/>
      <c r="J69" s="611"/>
      <c r="K69" s="611"/>
      <c r="L69" s="611"/>
      <c r="M69" s="612"/>
      <c r="N69" s="299"/>
      <c r="O69" s="312"/>
      <c r="P69" s="314"/>
      <c r="Q69" s="314"/>
      <c r="R69" s="314"/>
      <c r="S69" s="314"/>
      <c r="T69" s="314"/>
      <c r="U69" s="314"/>
      <c r="V69" s="314"/>
      <c r="W69" s="314"/>
      <c r="X69" s="314"/>
      <c r="Y69" s="315"/>
      <c r="Z69" s="308"/>
      <c r="AA69" s="309"/>
      <c r="AB69" s="309"/>
      <c r="AC69" s="309"/>
      <c r="AD69" s="309"/>
      <c r="AE69" s="310"/>
      <c r="AF69" s="310"/>
      <c r="AG69" s="310"/>
      <c r="AH69" s="310"/>
      <c r="AI69" s="311"/>
      <c r="AM69" s="76"/>
    </row>
    <row r="70" spans="2:39" ht="12.75">
      <c r="B70" s="287"/>
      <c r="C70" s="593"/>
      <c r="D70" s="617"/>
      <c r="E70" s="613"/>
      <c r="F70" s="614"/>
      <c r="G70" s="614"/>
      <c r="H70" s="614"/>
      <c r="I70" s="614"/>
      <c r="J70" s="614"/>
      <c r="K70" s="614"/>
      <c r="L70" s="614"/>
      <c r="M70" s="615"/>
      <c r="N70" s="299"/>
      <c r="O70" s="312"/>
      <c r="P70" s="314"/>
      <c r="Q70" s="314"/>
      <c r="R70" s="314"/>
      <c r="S70" s="314"/>
      <c r="T70" s="314"/>
      <c r="U70" s="314"/>
      <c r="V70" s="314"/>
      <c r="W70" s="314"/>
      <c r="X70" s="314"/>
      <c r="Y70" s="315"/>
      <c r="Z70" s="308"/>
      <c r="AA70" s="309"/>
      <c r="AB70" s="309"/>
      <c r="AC70" s="309"/>
      <c r="AD70" s="309"/>
      <c r="AE70" s="310"/>
      <c r="AF70" s="310"/>
      <c r="AG70" s="310"/>
      <c r="AH70" s="310"/>
      <c r="AI70" s="311"/>
      <c r="AM70" s="76"/>
    </row>
    <row r="71" spans="2:39" ht="12.75">
      <c r="B71" s="287"/>
      <c r="C71" s="593"/>
      <c r="D71" s="616"/>
      <c r="E71" s="610"/>
      <c r="F71" s="611"/>
      <c r="G71" s="611"/>
      <c r="H71" s="611"/>
      <c r="I71" s="611"/>
      <c r="J71" s="611"/>
      <c r="K71" s="611"/>
      <c r="L71" s="611"/>
      <c r="M71" s="612"/>
      <c r="N71" s="299"/>
      <c r="O71" s="312"/>
      <c r="P71" s="314"/>
      <c r="Q71" s="314"/>
      <c r="R71" s="314"/>
      <c r="S71" s="314"/>
      <c r="T71" s="314"/>
      <c r="U71" s="314"/>
      <c r="V71" s="314"/>
      <c r="W71" s="314"/>
      <c r="X71" s="314"/>
      <c r="Y71" s="315"/>
      <c r="Z71" s="308"/>
      <c r="AA71" s="309"/>
      <c r="AB71" s="309"/>
      <c r="AC71" s="309"/>
      <c r="AD71" s="309"/>
      <c r="AE71" s="310"/>
      <c r="AF71" s="310"/>
      <c r="AG71" s="310"/>
      <c r="AH71" s="310"/>
      <c r="AI71" s="311"/>
      <c r="AM71" s="76"/>
    </row>
    <row r="72" spans="2:39" ht="12.75">
      <c r="B72" s="287"/>
      <c r="C72" s="593"/>
      <c r="D72" s="617"/>
      <c r="E72" s="613"/>
      <c r="F72" s="614"/>
      <c r="G72" s="614"/>
      <c r="H72" s="614"/>
      <c r="I72" s="614"/>
      <c r="J72" s="614"/>
      <c r="K72" s="614"/>
      <c r="L72" s="614"/>
      <c r="M72" s="615"/>
      <c r="N72" s="299"/>
      <c r="O72" s="312"/>
      <c r="P72" s="314"/>
      <c r="Q72" s="314"/>
      <c r="R72" s="314"/>
      <c r="S72" s="314"/>
      <c r="T72" s="314"/>
      <c r="U72" s="314"/>
      <c r="V72" s="314"/>
      <c r="W72" s="314"/>
      <c r="X72" s="314"/>
      <c r="Y72" s="315"/>
      <c r="Z72" s="308"/>
      <c r="AA72" s="309"/>
      <c r="AB72" s="309"/>
      <c r="AC72" s="309"/>
      <c r="AD72" s="309"/>
      <c r="AE72" s="310"/>
      <c r="AF72" s="310"/>
      <c r="AG72" s="310"/>
      <c r="AH72" s="310"/>
      <c r="AI72" s="311"/>
      <c r="AM72" s="76"/>
    </row>
    <row r="73" spans="2:39" ht="12.75">
      <c r="B73" s="287"/>
      <c r="C73" s="593"/>
      <c r="D73" s="606"/>
      <c r="E73" s="592"/>
      <c r="F73" s="592"/>
      <c r="G73" s="592"/>
      <c r="H73" s="592"/>
      <c r="I73" s="592"/>
      <c r="J73" s="592"/>
      <c r="K73" s="592"/>
      <c r="L73" s="592"/>
      <c r="M73" s="592"/>
      <c r="N73" s="299"/>
      <c r="O73" s="312"/>
      <c r="P73" s="314"/>
      <c r="Q73" s="314"/>
      <c r="R73" s="314"/>
      <c r="S73" s="314"/>
      <c r="T73" s="314"/>
      <c r="U73" s="314"/>
      <c r="V73" s="314"/>
      <c r="W73" s="314"/>
      <c r="X73" s="314"/>
      <c r="Y73" s="315"/>
      <c r="Z73" s="308"/>
      <c r="AA73" s="309"/>
      <c r="AB73" s="309"/>
      <c r="AC73" s="309"/>
      <c r="AD73" s="309"/>
      <c r="AE73" s="310"/>
      <c r="AF73" s="310"/>
      <c r="AG73" s="310"/>
      <c r="AH73" s="310"/>
      <c r="AI73" s="311"/>
      <c r="AM73" s="76"/>
    </row>
    <row r="74" spans="2:39" ht="12.75">
      <c r="B74" s="287"/>
      <c r="C74" s="593"/>
      <c r="D74" s="606"/>
      <c r="E74" s="592"/>
      <c r="F74" s="592"/>
      <c r="G74" s="592"/>
      <c r="H74" s="592"/>
      <c r="I74" s="592"/>
      <c r="J74" s="592"/>
      <c r="K74" s="592"/>
      <c r="L74" s="592"/>
      <c r="M74" s="592"/>
      <c r="N74" s="299"/>
      <c r="O74" s="312"/>
      <c r="P74" s="314"/>
      <c r="Q74" s="314"/>
      <c r="R74" s="314"/>
      <c r="S74" s="314"/>
      <c r="T74" s="314"/>
      <c r="U74" s="314"/>
      <c r="V74" s="314"/>
      <c r="W74" s="314"/>
      <c r="X74" s="314"/>
      <c r="Y74" s="315"/>
      <c r="Z74" s="317"/>
      <c r="AA74" s="318"/>
      <c r="AB74" s="318"/>
      <c r="AC74" s="318"/>
      <c r="AD74" s="318"/>
      <c r="AE74" s="319"/>
      <c r="AF74" s="319"/>
      <c r="AG74" s="319"/>
      <c r="AH74" s="319"/>
      <c r="AI74" s="320"/>
      <c r="AM74" s="76"/>
    </row>
    <row r="75" spans="2:26" s="325" customFormat="1" ht="12.75">
      <c r="B75" s="321"/>
      <c r="C75" s="322"/>
      <c r="D75" s="323"/>
      <c r="E75" s="321"/>
      <c r="F75" s="324"/>
      <c r="G75" s="324"/>
      <c r="H75" s="324"/>
      <c r="I75" s="324"/>
      <c r="J75" s="324"/>
      <c r="K75" s="324"/>
      <c r="L75" s="324"/>
      <c r="M75" s="324"/>
      <c r="O75" s="326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8"/>
    </row>
    <row r="76" spans="2:36" ht="15.75" customHeight="1">
      <c r="B76" s="253" t="s">
        <v>391</v>
      </c>
      <c r="C76" s="211"/>
      <c r="D76" s="211"/>
      <c r="E76" s="254" t="s">
        <v>390</v>
      </c>
      <c r="F76" s="210"/>
      <c r="G76" s="210"/>
      <c r="H76" s="210"/>
      <c r="I76" s="210"/>
      <c r="J76" s="210"/>
      <c r="K76" s="210"/>
      <c r="L76" s="210"/>
      <c r="M76" s="210"/>
      <c r="N76" s="609" t="s">
        <v>41</v>
      </c>
      <c r="O76" s="609"/>
      <c r="P76" s="210" t="s">
        <v>400</v>
      </c>
      <c r="Q76" s="210"/>
      <c r="R76" s="210"/>
      <c r="S76" s="210"/>
      <c r="T76" s="210"/>
      <c r="U76" s="210"/>
      <c r="V76" s="210"/>
      <c r="W76" s="210"/>
      <c r="X76" s="210"/>
      <c r="Y76" s="210"/>
      <c r="Z76" s="609" t="s">
        <v>240</v>
      </c>
      <c r="AA76" s="609"/>
      <c r="AB76" s="609"/>
      <c r="AC76" s="609"/>
      <c r="AD76" s="609"/>
      <c r="AE76" s="210"/>
      <c r="AF76" s="609" t="s">
        <v>45</v>
      </c>
      <c r="AG76" s="609"/>
      <c r="AH76" s="609"/>
      <c r="AI76" s="609"/>
      <c r="AJ76" s="226"/>
    </row>
    <row r="77" spans="2:35" ht="18" customHeight="1">
      <c r="B77" s="255" t="s">
        <v>382</v>
      </c>
      <c r="C77" s="256"/>
      <c r="D77" s="257"/>
      <c r="E77" s="258"/>
      <c r="F77" s="258"/>
      <c r="G77" s="258"/>
      <c r="H77" s="258"/>
      <c r="I77" s="258"/>
      <c r="J77" s="258"/>
      <c r="K77" s="258"/>
      <c r="L77" s="258"/>
      <c r="M77" s="258"/>
      <c r="N77" s="298" t="s">
        <v>384</v>
      </c>
      <c r="O77" s="298" t="s">
        <v>385</v>
      </c>
      <c r="P77" s="258"/>
      <c r="Q77" s="257"/>
      <c r="R77" s="257"/>
      <c r="S77" s="257"/>
      <c r="T77" s="257"/>
      <c r="U77" s="257"/>
      <c r="V77" s="257"/>
      <c r="W77" s="257"/>
      <c r="X77" s="257"/>
      <c r="Y77" s="257"/>
      <c r="Z77" s="261" t="s">
        <v>237</v>
      </c>
      <c r="AA77" s="261" t="s">
        <v>238</v>
      </c>
      <c r="AB77" s="261" t="s">
        <v>239</v>
      </c>
      <c r="AC77" s="261" t="s">
        <v>277</v>
      </c>
      <c r="AD77" s="261" t="s">
        <v>278</v>
      </c>
      <c r="AE77" s="262" t="s">
        <v>47</v>
      </c>
      <c r="AF77" s="262" t="s">
        <v>48</v>
      </c>
      <c r="AG77" s="262" t="s">
        <v>383</v>
      </c>
      <c r="AH77" s="262" t="s">
        <v>396</v>
      </c>
      <c r="AI77" s="262" t="s">
        <v>49</v>
      </c>
    </row>
    <row r="78" spans="2:39" ht="12.75" customHeight="1">
      <c r="B78" s="597" t="s">
        <v>24</v>
      </c>
      <c r="C78" s="601" t="s">
        <v>399</v>
      </c>
      <c r="D78" s="605"/>
      <c r="E78" s="592"/>
      <c r="F78" s="592"/>
      <c r="G78" s="592"/>
      <c r="H78" s="592"/>
      <c r="I78" s="592"/>
      <c r="J78" s="592"/>
      <c r="K78" s="592"/>
      <c r="L78" s="592"/>
      <c r="M78" s="592"/>
      <c r="N78" s="299"/>
      <c r="O78" s="300"/>
      <c r="P78" s="301"/>
      <c r="Q78" s="301"/>
      <c r="R78" s="301"/>
      <c r="S78" s="301"/>
      <c r="T78" s="301"/>
      <c r="U78" s="301"/>
      <c r="V78" s="301"/>
      <c r="W78" s="301"/>
      <c r="X78" s="301"/>
      <c r="Y78" s="302"/>
      <c r="Z78" s="303"/>
      <c r="AA78" s="304"/>
      <c r="AB78" s="304"/>
      <c r="AC78" s="304"/>
      <c r="AD78" s="304"/>
      <c r="AE78" s="305"/>
      <c r="AF78" s="305"/>
      <c r="AG78" s="305"/>
      <c r="AH78" s="305"/>
      <c r="AI78" s="306"/>
      <c r="AK78" s="307" t="s">
        <v>392</v>
      </c>
      <c r="AM78" s="76"/>
    </row>
    <row r="79" spans="2:39" ht="12.75" customHeight="1">
      <c r="B79" s="597"/>
      <c r="C79" s="601"/>
      <c r="D79" s="605"/>
      <c r="E79" s="592"/>
      <c r="F79" s="592"/>
      <c r="G79" s="592"/>
      <c r="H79" s="592"/>
      <c r="I79" s="592"/>
      <c r="J79" s="592"/>
      <c r="K79" s="592"/>
      <c r="L79" s="592"/>
      <c r="M79" s="592"/>
      <c r="N79" s="299"/>
      <c r="O79" s="300"/>
      <c r="P79" s="301"/>
      <c r="Q79" s="301"/>
      <c r="R79" s="301"/>
      <c r="S79" s="301"/>
      <c r="T79" s="301"/>
      <c r="U79" s="301"/>
      <c r="V79" s="301"/>
      <c r="W79" s="301"/>
      <c r="X79" s="301"/>
      <c r="Y79" s="302"/>
      <c r="Z79" s="308"/>
      <c r="AA79" s="309"/>
      <c r="AB79" s="309"/>
      <c r="AC79" s="309"/>
      <c r="AD79" s="309"/>
      <c r="AE79" s="310"/>
      <c r="AF79" s="310"/>
      <c r="AG79" s="310"/>
      <c r="AH79" s="310"/>
      <c r="AI79" s="311"/>
      <c r="AK79" s="307" t="s">
        <v>393</v>
      </c>
      <c r="AM79" s="76"/>
    </row>
    <row r="80" spans="2:39" ht="12.75">
      <c r="B80" s="602">
        <f>SUM(O78:O97)+SUM(N78:N97)</f>
        <v>0</v>
      </c>
      <c r="C80" s="601"/>
      <c r="D80" s="607"/>
      <c r="E80" s="608"/>
      <c r="F80" s="608"/>
      <c r="G80" s="608"/>
      <c r="H80" s="608"/>
      <c r="I80" s="608"/>
      <c r="J80" s="608"/>
      <c r="K80" s="608"/>
      <c r="L80" s="608"/>
      <c r="M80" s="608"/>
      <c r="N80" s="299"/>
      <c r="O80" s="300"/>
      <c r="P80" s="301"/>
      <c r="Q80" s="301"/>
      <c r="R80" s="301"/>
      <c r="S80" s="301"/>
      <c r="T80" s="301"/>
      <c r="U80" s="301"/>
      <c r="V80" s="301"/>
      <c r="W80" s="301"/>
      <c r="X80" s="301"/>
      <c r="Y80" s="302"/>
      <c r="Z80" s="308"/>
      <c r="AA80" s="309"/>
      <c r="AB80" s="309"/>
      <c r="AC80" s="309"/>
      <c r="AD80" s="309"/>
      <c r="AE80" s="310"/>
      <c r="AF80" s="310"/>
      <c r="AG80" s="310"/>
      <c r="AH80" s="310"/>
      <c r="AI80" s="311"/>
      <c r="AK80" s="307" t="s">
        <v>394</v>
      </c>
      <c r="AM80" s="76"/>
    </row>
    <row r="81" spans="2:39" ht="12.75">
      <c r="B81" s="602"/>
      <c r="C81" s="601"/>
      <c r="D81" s="607"/>
      <c r="E81" s="608"/>
      <c r="F81" s="608"/>
      <c r="G81" s="608"/>
      <c r="H81" s="608"/>
      <c r="I81" s="608"/>
      <c r="J81" s="608"/>
      <c r="K81" s="608"/>
      <c r="L81" s="608"/>
      <c r="M81" s="608"/>
      <c r="N81" s="299"/>
      <c r="O81" s="300"/>
      <c r="P81" s="301"/>
      <c r="Q81" s="301"/>
      <c r="R81" s="301"/>
      <c r="S81" s="301"/>
      <c r="T81" s="301"/>
      <c r="U81" s="301"/>
      <c r="V81" s="301"/>
      <c r="W81" s="301"/>
      <c r="X81" s="301"/>
      <c r="Y81" s="302"/>
      <c r="Z81" s="308"/>
      <c r="AA81" s="309"/>
      <c r="AB81" s="309"/>
      <c r="AC81" s="309"/>
      <c r="AD81" s="309"/>
      <c r="AE81" s="310"/>
      <c r="AF81" s="310"/>
      <c r="AG81" s="310"/>
      <c r="AH81" s="310"/>
      <c r="AI81" s="311"/>
      <c r="AK81" s="307" t="s">
        <v>395</v>
      </c>
      <c r="AM81" s="76"/>
    </row>
    <row r="82" spans="2:39" ht="12.75">
      <c r="B82" s="280"/>
      <c r="C82" s="601"/>
      <c r="D82" s="618"/>
      <c r="E82" s="608"/>
      <c r="F82" s="608"/>
      <c r="G82" s="608"/>
      <c r="H82" s="608"/>
      <c r="I82" s="608"/>
      <c r="J82" s="608"/>
      <c r="K82" s="608"/>
      <c r="L82" s="608"/>
      <c r="M82" s="608"/>
      <c r="N82" s="299"/>
      <c r="O82" s="300"/>
      <c r="P82" s="301"/>
      <c r="Q82" s="301"/>
      <c r="R82" s="301"/>
      <c r="S82" s="301"/>
      <c r="T82" s="301"/>
      <c r="U82" s="301"/>
      <c r="V82" s="301"/>
      <c r="W82" s="301"/>
      <c r="X82" s="301"/>
      <c r="Y82" s="302"/>
      <c r="Z82" s="308"/>
      <c r="AA82" s="309"/>
      <c r="AB82" s="309"/>
      <c r="AC82" s="309"/>
      <c r="AD82" s="309"/>
      <c r="AE82" s="310"/>
      <c r="AF82" s="310"/>
      <c r="AG82" s="310"/>
      <c r="AH82" s="310"/>
      <c r="AI82" s="311"/>
      <c r="AK82" s="307" t="s">
        <v>397</v>
      </c>
      <c r="AM82" s="76"/>
    </row>
    <row r="83" spans="2:39" ht="12.75" customHeight="1">
      <c r="B83" s="281" t="s">
        <v>44</v>
      </c>
      <c r="C83" s="601"/>
      <c r="D83" s="618"/>
      <c r="E83" s="608"/>
      <c r="F83" s="608"/>
      <c r="G83" s="608"/>
      <c r="H83" s="608"/>
      <c r="I83" s="608"/>
      <c r="J83" s="608"/>
      <c r="K83" s="608"/>
      <c r="L83" s="608"/>
      <c r="M83" s="608"/>
      <c r="N83" s="299"/>
      <c r="O83" s="300"/>
      <c r="P83" s="301"/>
      <c r="Q83" s="301"/>
      <c r="R83" s="301"/>
      <c r="S83" s="301"/>
      <c r="T83" s="301"/>
      <c r="U83" s="301"/>
      <c r="V83" s="301"/>
      <c r="W83" s="301"/>
      <c r="X83" s="301"/>
      <c r="Y83" s="302"/>
      <c r="Z83" s="308"/>
      <c r="AA83" s="309"/>
      <c r="AB83" s="309"/>
      <c r="AC83" s="309"/>
      <c r="AD83" s="309"/>
      <c r="AE83" s="310"/>
      <c r="AF83" s="310"/>
      <c r="AG83" s="310"/>
      <c r="AH83" s="310"/>
      <c r="AI83" s="311"/>
      <c r="AK83" s="307" t="s">
        <v>398</v>
      </c>
      <c r="AM83" s="76"/>
    </row>
    <row r="84" spans="2:39" ht="16.5" customHeight="1">
      <c r="B84" s="286">
        <f>B80/$AG$11</f>
        <v>0</v>
      </c>
      <c r="C84" s="601"/>
      <c r="D84" s="594"/>
      <c r="E84" s="592"/>
      <c r="F84" s="592"/>
      <c r="G84" s="592"/>
      <c r="H84" s="592"/>
      <c r="I84" s="592"/>
      <c r="J84" s="592"/>
      <c r="K84" s="592"/>
      <c r="L84" s="592"/>
      <c r="M84" s="592"/>
      <c r="N84" s="299"/>
      <c r="O84" s="300"/>
      <c r="P84" s="301"/>
      <c r="Q84" s="301"/>
      <c r="R84" s="301"/>
      <c r="S84" s="301"/>
      <c r="T84" s="301"/>
      <c r="U84" s="301"/>
      <c r="V84" s="301"/>
      <c r="W84" s="301"/>
      <c r="X84" s="301"/>
      <c r="Y84" s="302"/>
      <c r="Z84" s="308"/>
      <c r="AA84" s="309"/>
      <c r="AB84" s="309"/>
      <c r="AC84" s="309"/>
      <c r="AD84" s="309"/>
      <c r="AE84" s="310"/>
      <c r="AF84" s="310"/>
      <c r="AG84" s="310"/>
      <c r="AH84" s="310"/>
      <c r="AI84" s="311"/>
      <c r="AM84" s="76"/>
    </row>
    <row r="85" spans="2:39" ht="12.75">
      <c r="B85" s="287"/>
      <c r="C85" s="601"/>
      <c r="D85" s="594"/>
      <c r="E85" s="592"/>
      <c r="F85" s="592"/>
      <c r="G85" s="592"/>
      <c r="H85" s="592"/>
      <c r="I85" s="592"/>
      <c r="J85" s="592"/>
      <c r="K85" s="592"/>
      <c r="L85" s="592"/>
      <c r="M85" s="592"/>
      <c r="N85" s="299"/>
      <c r="O85" s="300"/>
      <c r="P85" s="301"/>
      <c r="Q85" s="301"/>
      <c r="R85" s="301"/>
      <c r="S85" s="301"/>
      <c r="T85" s="301"/>
      <c r="U85" s="301"/>
      <c r="V85" s="301"/>
      <c r="W85" s="301"/>
      <c r="X85" s="301"/>
      <c r="Y85" s="302"/>
      <c r="Z85" s="308"/>
      <c r="AA85" s="309"/>
      <c r="AB85" s="309"/>
      <c r="AC85" s="309"/>
      <c r="AD85" s="309"/>
      <c r="AE85" s="310"/>
      <c r="AF85" s="310"/>
      <c r="AG85" s="310"/>
      <c r="AH85" s="310"/>
      <c r="AI85" s="311"/>
      <c r="AM85" s="76"/>
    </row>
    <row r="86" spans="2:39" ht="12.75">
      <c r="B86" s="287"/>
      <c r="C86" s="593" t="s">
        <v>4</v>
      </c>
      <c r="D86" s="594"/>
      <c r="E86" s="592"/>
      <c r="F86" s="592"/>
      <c r="G86" s="592"/>
      <c r="H86" s="592"/>
      <c r="I86" s="592"/>
      <c r="J86" s="592"/>
      <c r="K86" s="592"/>
      <c r="L86" s="592"/>
      <c r="M86" s="592"/>
      <c r="N86" s="299"/>
      <c r="O86" s="312"/>
      <c r="P86" s="313"/>
      <c r="Q86" s="314"/>
      <c r="R86" s="314"/>
      <c r="S86" s="314"/>
      <c r="T86" s="314"/>
      <c r="U86" s="314"/>
      <c r="V86" s="314"/>
      <c r="W86" s="314"/>
      <c r="X86" s="314"/>
      <c r="Y86" s="315"/>
      <c r="Z86" s="308"/>
      <c r="AA86" s="309"/>
      <c r="AB86" s="309"/>
      <c r="AC86" s="309"/>
      <c r="AD86" s="309"/>
      <c r="AE86" s="310"/>
      <c r="AF86" s="310"/>
      <c r="AG86" s="310"/>
      <c r="AH86" s="310"/>
      <c r="AI86" s="311"/>
      <c r="AM86" s="76"/>
    </row>
    <row r="87" spans="2:39" ht="12.75">
      <c r="B87" s="287"/>
      <c r="C87" s="593"/>
      <c r="D87" s="594"/>
      <c r="E87" s="592"/>
      <c r="F87" s="592"/>
      <c r="G87" s="592"/>
      <c r="H87" s="592"/>
      <c r="I87" s="592"/>
      <c r="J87" s="592"/>
      <c r="K87" s="592"/>
      <c r="L87" s="592"/>
      <c r="M87" s="592"/>
      <c r="N87" s="299"/>
      <c r="O87" s="312"/>
      <c r="P87" s="313"/>
      <c r="Q87" s="314"/>
      <c r="R87" s="314"/>
      <c r="S87" s="314"/>
      <c r="T87" s="314"/>
      <c r="U87" s="314"/>
      <c r="V87" s="314"/>
      <c r="W87" s="314"/>
      <c r="X87" s="314"/>
      <c r="Y87" s="315"/>
      <c r="Z87" s="308"/>
      <c r="AA87" s="309"/>
      <c r="AB87" s="309"/>
      <c r="AC87" s="309"/>
      <c r="AD87" s="309"/>
      <c r="AE87" s="310"/>
      <c r="AF87" s="310"/>
      <c r="AG87" s="310"/>
      <c r="AH87" s="310"/>
      <c r="AI87" s="311"/>
      <c r="AM87" s="76"/>
    </row>
    <row r="88" spans="2:39" ht="12.75" customHeight="1">
      <c r="B88" s="287"/>
      <c r="C88" s="593"/>
      <c r="D88" s="594"/>
      <c r="E88" s="592"/>
      <c r="F88" s="592"/>
      <c r="G88" s="592"/>
      <c r="H88" s="592"/>
      <c r="I88" s="592"/>
      <c r="J88" s="592"/>
      <c r="K88" s="592"/>
      <c r="L88" s="592"/>
      <c r="M88" s="592"/>
      <c r="N88" s="299"/>
      <c r="O88" s="312"/>
      <c r="P88" s="313"/>
      <c r="Q88" s="314"/>
      <c r="R88" s="314"/>
      <c r="S88" s="314"/>
      <c r="T88" s="314"/>
      <c r="U88" s="314"/>
      <c r="V88" s="314"/>
      <c r="W88" s="314"/>
      <c r="X88" s="314"/>
      <c r="Y88" s="315"/>
      <c r="Z88" s="308"/>
      <c r="AA88" s="309"/>
      <c r="AB88" s="309"/>
      <c r="AC88" s="309"/>
      <c r="AD88" s="309"/>
      <c r="AE88" s="310"/>
      <c r="AF88" s="310"/>
      <c r="AG88" s="310"/>
      <c r="AH88" s="310"/>
      <c r="AI88" s="311"/>
      <c r="AM88" s="76"/>
    </row>
    <row r="89" spans="2:39" ht="15" customHeight="1">
      <c r="B89" s="287"/>
      <c r="C89" s="593"/>
      <c r="D89" s="594"/>
      <c r="E89" s="592"/>
      <c r="F89" s="592"/>
      <c r="G89" s="592"/>
      <c r="H89" s="592"/>
      <c r="I89" s="592"/>
      <c r="J89" s="592"/>
      <c r="K89" s="592"/>
      <c r="L89" s="592"/>
      <c r="M89" s="592"/>
      <c r="N89" s="299"/>
      <c r="O89" s="312"/>
      <c r="P89" s="316"/>
      <c r="Q89" s="314"/>
      <c r="R89" s="314"/>
      <c r="S89" s="314"/>
      <c r="T89" s="314"/>
      <c r="U89" s="314"/>
      <c r="V89" s="314"/>
      <c r="W89" s="314"/>
      <c r="X89" s="314"/>
      <c r="Y89" s="315"/>
      <c r="Z89" s="308"/>
      <c r="AA89" s="309"/>
      <c r="AB89" s="309"/>
      <c r="AC89" s="309"/>
      <c r="AD89" s="309"/>
      <c r="AE89" s="310"/>
      <c r="AF89" s="310"/>
      <c r="AG89" s="310"/>
      <c r="AH89" s="310"/>
      <c r="AI89" s="311"/>
      <c r="AM89" s="76"/>
    </row>
    <row r="90" spans="2:39" ht="12.75">
      <c r="B90" s="287"/>
      <c r="C90" s="593"/>
      <c r="D90" s="606"/>
      <c r="E90" s="592"/>
      <c r="F90" s="592"/>
      <c r="G90" s="592"/>
      <c r="H90" s="592"/>
      <c r="I90" s="592"/>
      <c r="J90" s="592"/>
      <c r="K90" s="592"/>
      <c r="L90" s="592"/>
      <c r="M90" s="592"/>
      <c r="N90" s="299"/>
      <c r="O90" s="312"/>
      <c r="P90" s="316"/>
      <c r="Q90" s="314"/>
      <c r="R90" s="314"/>
      <c r="S90" s="314"/>
      <c r="T90" s="314"/>
      <c r="U90" s="314"/>
      <c r="V90" s="314"/>
      <c r="W90" s="314"/>
      <c r="X90" s="314"/>
      <c r="Y90" s="315"/>
      <c r="Z90" s="308"/>
      <c r="AA90" s="309"/>
      <c r="AB90" s="309"/>
      <c r="AC90" s="309"/>
      <c r="AD90" s="309"/>
      <c r="AE90" s="310"/>
      <c r="AF90" s="310"/>
      <c r="AG90" s="310"/>
      <c r="AH90" s="310"/>
      <c r="AI90" s="311"/>
      <c r="AM90" s="76"/>
    </row>
    <row r="91" spans="2:39" ht="12.75">
      <c r="B91" s="287"/>
      <c r="C91" s="593"/>
      <c r="D91" s="606"/>
      <c r="E91" s="592"/>
      <c r="F91" s="592"/>
      <c r="G91" s="592"/>
      <c r="H91" s="592"/>
      <c r="I91" s="592"/>
      <c r="J91" s="592"/>
      <c r="K91" s="592"/>
      <c r="L91" s="592"/>
      <c r="M91" s="592"/>
      <c r="N91" s="299"/>
      <c r="O91" s="312"/>
      <c r="P91" s="316"/>
      <c r="Q91" s="314"/>
      <c r="R91" s="314"/>
      <c r="S91" s="314"/>
      <c r="T91" s="314"/>
      <c r="U91" s="314"/>
      <c r="V91" s="314"/>
      <c r="W91" s="314"/>
      <c r="X91" s="314"/>
      <c r="Y91" s="315"/>
      <c r="Z91" s="308"/>
      <c r="AA91" s="309"/>
      <c r="AB91" s="309"/>
      <c r="AC91" s="309"/>
      <c r="AD91" s="309"/>
      <c r="AE91" s="310"/>
      <c r="AF91" s="310"/>
      <c r="AG91" s="310"/>
      <c r="AH91" s="310"/>
      <c r="AI91" s="311"/>
      <c r="AM91" s="76"/>
    </row>
    <row r="92" spans="2:39" ht="12.75">
      <c r="B92" s="287"/>
      <c r="C92" s="593"/>
      <c r="D92" s="616"/>
      <c r="E92" s="610"/>
      <c r="F92" s="611"/>
      <c r="G92" s="611"/>
      <c r="H92" s="611"/>
      <c r="I92" s="611"/>
      <c r="J92" s="611"/>
      <c r="K92" s="611"/>
      <c r="L92" s="611"/>
      <c r="M92" s="612"/>
      <c r="N92" s="299"/>
      <c r="O92" s="312"/>
      <c r="P92" s="314"/>
      <c r="Q92" s="314"/>
      <c r="R92" s="314"/>
      <c r="S92" s="314"/>
      <c r="T92" s="314"/>
      <c r="U92" s="314"/>
      <c r="V92" s="314"/>
      <c r="W92" s="314"/>
      <c r="X92" s="314"/>
      <c r="Y92" s="315"/>
      <c r="Z92" s="308"/>
      <c r="AA92" s="309"/>
      <c r="AB92" s="309"/>
      <c r="AC92" s="309"/>
      <c r="AD92" s="309"/>
      <c r="AE92" s="310"/>
      <c r="AF92" s="310"/>
      <c r="AG92" s="310"/>
      <c r="AH92" s="310"/>
      <c r="AI92" s="311"/>
      <c r="AM92" s="76"/>
    </row>
    <row r="93" spans="2:39" ht="12.75">
      <c r="B93" s="287"/>
      <c r="C93" s="593"/>
      <c r="D93" s="617"/>
      <c r="E93" s="613"/>
      <c r="F93" s="614"/>
      <c r="G93" s="614"/>
      <c r="H93" s="614"/>
      <c r="I93" s="614"/>
      <c r="J93" s="614"/>
      <c r="K93" s="614"/>
      <c r="L93" s="614"/>
      <c r="M93" s="615"/>
      <c r="N93" s="299"/>
      <c r="O93" s="312"/>
      <c r="P93" s="314"/>
      <c r="Q93" s="314"/>
      <c r="R93" s="314"/>
      <c r="S93" s="314"/>
      <c r="T93" s="314"/>
      <c r="U93" s="314"/>
      <c r="V93" s="314"/>
      <c r="W93" s="314"/>
      <c r="X93" s="314"/>
      <c r="Y93" s="315"/>
      <c r="Z93" s="308"/>
      <c r="AA93" s="309"/>
      <c r="AB93" s="309"/>
      <c r="AC93" s="309"/>
      <c r="AD93" s="309"/>
      <c r="AE93" s="310"/>
      <c r="AF93" s="310"/>
      <c r="AG93" s="310"/>
      <c r="AH93" s="310"/>
      <c r="AI93" s="311"/>
      <c r="AM93" s="76"/>
    </row>
    <row r="94" spans="2:39" ht="12.75">
      <c r="B94" s="287"/>
      <c r="C94" s="593"/>
      <c r="D94" s="616"/>
      <c r="E94" s="610"/>
      <c r="F94" s="611"/>
      <c r="G94" s="611"/>
      <c r="H94" s="611"/>
      <c r="I94" s="611"/>
      <c r="J94" s="611"/>
      <c r="K94" s="611"/>
      <c r="L94" s="611"/>
      <c r="M94" s="612"/>
      <c r="N94" s="299"/>
      <c r="O94" s="312"/>
      <c r="P94" s="314"/>
      <c r="Q94" s="314"/>
      <c r="R94" s="314"/>
      <c r="S94" s="314"/>
      <c r="T94" s="314"/>
      <c r="U94" s="314"/>
      <c r="V94" s="314"/>
      <c r="W94" s="314"/>
      <c r="X94" s="314"/>
      <c r="Y94" s="315"/>
      <c r="Z94" s="308"/>
      <c r="AA94" s="309"/>
      <c r="AB94" s="309"/>
      <c r="AC94" s="309"/>
      <c r="AD94" s="309"/>
      <c r="AE94" s="310"/>
      <c r="AF94" s="310"/>
      <c r="AG94" s="310"/>
      <c r="AH94" s="310"/>
      <c r="AI94" s="311"/>
      <c r="AM94" s="76"/>
    </row>
    <row r="95" spans="2:39" ht="12.75">
      <c r="B95" s="287"/>
      <c r="C95" s="593"/>
      <c r="D95" s="617"/>
      <c r="E95" s="613"/>
      <c r="F95" s="614"/>
      <c r="G95" s="614"/>
      <c r="H95" s="614"/>
      <c r="I95" s="614"/>
      <c r="J95" s="614"/>
      <c r="K95" s="614"/>
      <c r="L95" s="614"/>
      <c r="M95" s="615"/>
      <c r="N95" s="299"/>
      <c r="O95" s="312"/>
      <c r="P95" s="314"/>
      <c r="Q95" s="314"/>
      <c r="R95" s="314"/>
      <c r="S95" s="314"/>
      <c r="T95" s="314"/>
      <c r="U95" s="314"/>
      <c r="V95" s="314"/>
      <c r="W95" s="314"/>
      <c r="X95" s="314"/>
      <c r="Y95" s="315"/>
      <c r="Z95" s="308"/>
      <c r="AA95" s="309"/>
      <c r="AB95" s="309"/>
      <c r="AC95" s="309"/>
      <c r="AD95" s="309"/>
      <c r="AE95" s="310"/>
      <c r="AF95" s="310"/>
      <c r="AG95" s="310"/>
      <c r="AH95" s="310"/>
      <c r="AI95" s="311"/>
      <c r="AM95" s="76"/>
    </row>
    <row r="96" spans="2:39" ht="12.75">
      <c r="B96" s="287"/>
      <c r="C96" s="593"/>
      <c r="D96" s="606"/>
      <c r="E96" s="592"/>
      <c r="F96" s="592"/>
      <c r="G96" s="592"/>
      <c r="H96" s="592"/>
      <c r="I96" s="592"/>
      <c r="J96" s="592"/>
      <c r="K96" s="592"/>
      <c r="L96" s="592"/>
      <c r="M96" s="592"/>
      <c r="N96" s="299"/>
      <c r="O96" s="312"/>
      <c r="P96" s="314"/>
      <c r="Q96" s="314"/>
      <c r="R96" s="314"/>
      <c r="S96" s="314"/>
      <c r="T96" s="314"/>
      <c r="U96" s="314"/>
      <c r="V96" s="314"/>
      <c r="W96" s="314"/>
      <c r="X96" s="314"/>
      <c r="Y96" s="315"/>
      <c r="Z96" s="308"/>
      <c r="AA96" s="309"/>
      <c r="AB96" s="309"/>
      <c r="AC96" s="309"/>
      <c r="AD96" s="309"/>
      <c r="AE96" s="310"/>
      <c r="AF96" s="310"/>
      <c r="AG96" s="310"/>
      <c r="AH96" s="310"/>
      <c r="AI96" s="311"/>
      <c r="AM96" s="76"/>
    </row>
    <row r="97" spans="2:39" ht="12.75">
      <c r="B97" s="287"/>
      <c r="C97" s="593"/>
      <c r="D97" s="606"/>
      <c r="E97" s="592"/>
      <c r="F97" s="592"/>
      <c r="G97" s="592"/>
      <c r="H97" s="592"/>
      <c r="I97" s="592"/>
      <c r="J97" s="592"/>
      <c r="K97" s="592"/>
      <c r="L97" s="592"/>
      <c r="M97" s="592"/>
      <c r="N97" s="299"/>
      <c r="O97" s="312"/>
      <c r="P97" s="314"/>
      <c r="Q97" s="314"/>
      <c r="R97" s="314"/>
      <c r="S97" s="314"/>
      <c r="T97" s="314"/>
      <c r="U97" s="314"/>
      <c r="V97" s="314"/>
      <c r="W97" s="314"/>
      <c r="X97" s="314"/>
      <c r="Y97" s="315"/>
      <c r="Z97" s="317"/>
      <c r="AA97" s="318"/>
      <c r="AB97" s="318"/>
      <c r="AC97" s="318"/>
      <c r="AD97" s="318"/>
      <c r="AE97" s="319"/>
      <c r="AF97" s="319"/>
      <c r="AG97" s="319"/>
      <c r="AH97" s="319"/>
      <c r="AI97" s="320"/>
      <c r="AM97" s="76"/>
    </row>
    <row r="98" spans="2:26" s="325" customFormat="1" ht="12.75">
      <c r="B98" s="321"/>
      <c r="C98" s="322"/>
      <c r="D98" s="323"/>
      <c r="E98" s="321"/>
      <c r="F98" s="324"/>
      <c r="G98" s="324"/>
      <c r="H98" s="324"/>
      <c r="I98" s="324"/>
      <c r="J98" s="324"/>
      <c r="K98" s="324"/>
      <c r="L98" s="324"/>
      <c r="M98" s="324"/>
      <c r="O98" s="326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8"/>
    </row>
    <row r="99" spans="2:36" ht="15.75" customHeight="1">
      <c r="B99" s="253" t="s">
        <v>391</v>
      </c>
      <c r="C99" s="211"/>
      <c r="D99" s="211"/>
      <c r="E99" s="254" t="s">
        <v>390</v>
      </c>
      <c r="F99" s="210"/>
      <c r="G99" s="210"/>
      <c r="H99" s="210"/>
      <c r="I99" s="210"/>
      <c r="J99" s="210"/>
      <c r="K99" s="210"/>
      <c r="L99" s="210"/>
      <c r="M99" s="210"/>
      <c r="N99" s="609" t="s">
        <v>41</v>
      </c>
      <c r="O99" s="609"/>
      <c r="P99" s="210" t="s">
        <v>400</v>
      </c>
      <c r="Q99" s="210"/>
      <c r="R99" s="210"/>
      <c r="S99" s="210"/>
      <c r="T99" s="210"/>
      <c r="U99" s="210"/>
      <c r="V99" s="210"/>
      <c r="W99" s="210"/>
      <c r="X99" s="210"/>
      <c r="Y99" s="210"/>
      <c r="Z99" s="609" t="s">
        <v>240</v>
      </c>
      <c r="AA99" s="609"/>
      <c r="AB99" s="609"/>
      <c r="AC99" s="609"/>
      <c r="AD99" s="609"/>
      <c r="AE99" s="210"/>
      <c r="AF99" s="609" t="s">
        <v>45</v>
      </c>
      <c r="AG99" s="609"/>
      <c r="AH99" s="609"/>
      <c r="AI99" s="609"/>
      <c r="AJ99" s="226"/>
    </row>
    <row r="100" spans="2:35" ht="18" customHeight="1">
      <c r="B100" s="255" t="s">
        <v>382</v>
      </c>
      <c r="C100" s="256"/>
      <c r="D100" s="257"/>
      <c r="E100" s="258"/>
      <c r="F100" s="258"/>
      <c r="G100" s="258"/>
      <c r="H100" s="258"/>
      <c r="I100" s="258"/>
      <c r="J100" s="258"/>
      <c r="K100" s="258"/>
      <c r="L100" s="258"/>
      <c r="M100" s="258"/>
      <c r="N100" s="298" t="s">
        <v>384</v>
      </c>
      <c r="O100" s="298" t="s">
        <v>385</v>
      </c>
      <c r="P100" s="258"/>
      <c r="Q100" s="257"/>
      <c r="R100" s="257"/>
      <c r="S100" s="257"/>
      <c r="T100" s="257"/>
      <c r="U100" s="257"/>
      <c r="V100" s="257"/>
      <c r="W100" s="257"/>
      <c r="X100" s="257"/>
      <c r="Y100" s="257"/>
      <c r="Z100" s="261" t="s">
        <v>237</v>
      </c>
      <c r="AA100" s="261" t="s">
        <v>238</v>
      </c>
      <c r="AB100" s="261" t="s">
        <v>239</v>
      </c>
      <c r="AC100" s="261" t="s">
        <v>277</v>
      </c>
      <c r="AD100" s="261" t="s">
        <v>278</v>
      </c>
      <c r="AE100" s="262" t="s">
        <v>47</v>
      </c>
      <c r="AF100" s="262" t="s">
        <v>48</v>
      </c>
      <c r="AG100" s="262" t="s">
        <v>383</v>
      </c>
      <c r="AH100" s="262" t="s">
        <v>396</v>
      </c>
      <c r="AI100" s="262" t="s">
        <v>49</v>
      </c>
    </row>
    <row r="101" spans="2:39" ht="12.75" customHeight="1">
      <c r="B101" s="597" t="s">
        <v>25</v>
      </c>
      <c r="C101" s="601" t="s">
        <v>399</v>
      </c>
      <c r="D101" s="605"/>
      <c r="E101" s="592"/>
      <c r="F101" s="592"/>
      <c r="G101" s="592"/>
      <c r="H101" s="592"/>
      <c r="I101" s="592"/>
      <c r="J101" s="592"/>
      <c r="K101" s="592"/>
      <c r="L101" s="592"/>
      <c r="M101" s="592"/>
      <c r="N101" s="299"/>
      <c r="O101" s="300"/>
      <c r="P101" s="301"/>
      <c r="Q101" s="301"/>
      <c r="R101" s="301"/>
      <c r="S101" s="301"/>
      <c r="T101" s="301"/>
      <c r="U101" s="301"/>
      <c r="V101" s="301"/>
      <c r="W101" s="301"/>
      <c r="X101" s="301"/>
      <c r="Y101" s="302"/>
      <c r="Z101" s="303"/>
      <c r="AA101" s="304"/>
      <c r="AB101" s="304"/>
      <c r="AC101" s="304"/>
      <c r="AD101" s="304"/>
      <c r="AE101" s="305"/>
      <c r="AF101" s="305"/>
      <c r="AG101" s="305"/>
      <c r="AH101" s="305"/>
      <c r="AI101" s="306"/>
      <c r="AK101" s="307" t="s">
        <v>392</v>
      </c>
      <c r="AM101" s="76"/>
    </row>
    <row r="102" spans="2:39" ht="12.75" customHeight="1">
      <c r="B102" s="597"/>
      <c r="C102" s="601"/>
      <c r="D102" s="605"/>
      <c r="E102" s="592"/>
      <c r="F102" s="592"/>
      <c r="G102" s="592"/>
      <c r="H102" s="592"/>
      <c r="I102" s="592"/>
      <c r="J102" s="592"/>
      <c r="K102" s="592"/>
      <c r="L102" s="592"/>
      <c r="M102" s="592"/>
      <c r="N102" s="299"/>
      <c r="O102" s="300"/>
      <c r="P102" s="301"/>
      <c r="Q102" s="301"/>
      <c r="R102" s="301"/>
      <c r="S102" s="301"/>
      <c r="T102" s="301"/>
      <c r="U102" s="301"/>
      <c r="V102" s="301"/>
      <c r="W102" s="301"/>
      <c r="X102" s="301"/>
      <c r="Y102" s="302"/>
      <c r="Z102" s="308"/>
      <c r="AA102" s="309"/>
      <c r="AB102" s="309"/>
      <c r="AC102" s="309"/>
      <c r="AD102" s="309"/>
      <c r="AE102" s="310"/>
      <c r="AF102" s="310"/>
      <c r="AG102" s="310"/>
      <c r="AH102" s="310"/>
      <c r="AI102" s="311"/>
      <c r="AK102" s="307" t="s">
        <v>393</v>
      </c>
      <c r="AM102" s="76"/>
    </row>
    <row r="103" spans="2:39" ht="12.75">
      <c r="B103" s="602">
        <f>SUM(O101:O120)+SUM(N101:N120)</f>
        <v>0</v>
      </c>
      <c r="C103" s="601"/>
      <c r="D103" s="607"/>
      <c r="E103" s="608"/>
      <c r="F103" s="608"/>
      <c r="G103" s="608"/>
      <c r="H103" s="608"/>
      <c r="I103" s="608"/>
      <c r="J103" s="608"/>
      <c r="K103" s="608"/>
      <c r="L103" s="608"/>
      <c r="M103" s="608"/>
      <c r="N103" s="299"/>
      <c r="O103" s="300"/>
      <c r="P103" s="301"/>
      <c r="Q103" s="301"/>
      <c r="R103" s="301"/>
      <c r="S103" s="301"/>
      <c r="T103" s="301"/>
      <c r="U103" s="301"/>
      <c r="V103" s="301"/>
      <c r="W103" s="301"/>
      <c r="X103" s="301"/>
      <c r="Y103" s="302"/>
      <c r="Z103" s="308"/>
      <c r="AA103" s="309"/>
      <c r="AB103" s="309"/>
      <c r="AC103" s="309"/>
      <c r="AD103" s="309"/>
      <c r="AE103" s="310"/>
      <c r="AF103" s="310"/>
      <c r="AG103" s="310"/>
      <c r="AH103" s="310"/>
      <c r="AI103" s="311"/>
      <c r="AK103" s="307" t="s">
        <v>394</v>
      </c>
      <c r="AM103" s="76"/>
    </row>
    <row r="104" spans="2:39" ht="12.75">
      <c r="B104" s="602"/>
      <c r="C104" s="601"/>
      <c r="D104" s="607"/>
      <c r="E104" s="608"/>
      <c r="F104" s="608"/>
      <c r="G104" s="608"/>
      <c r="H104" s="608"/>
      <c r="I104" s="608"/>
      <c r="J104" s="608"/>
      <c r="K104" s="608"/>
      <c r="L104" s="608"/>
      <c r="M104" s="608"/>
      <c r="N104" s="299"/>
      <c r="O104" s="300"/>
      <c r="P104" s="301"/>
      <c r="Q104" s="301"/>
      <c r="R104" s="301"/>
      <c r="S104" s="301"/>
      <c r="T104" s="301"/>
      <c r="U104" s="301"/>
      <c r="V104" s="301"/>
      <c r="W104" s="301"/>
      <c r="X104" s="301"/>
      <c r="Y104" s="302"/>
      <c r="Z104" s="308"/>
      <c r="AA104" s="309"/>
      <c r="AB104" s="309"/>
      <c r="AC104" s="309"/>
      <c r="AD104" s="309"/>
      <c r="AE104" s="310"/>
      <c r="AF104" s="310"/>
      <c r="AG104" s="310"/>
      <c r="AH104" s="310"/>
      <c r="AI104" s="311"/>
      <c r="AK104" s="307" t="s">
        <v>395</v>
      </c>
      <c r="AM104" s="76"/>
    </row>
    <row r="105" spans="2:39" ht="12.75">
      <c r="B105" s="280"/>
      <c r="C105" s="601"/>
      <c r="D105" s="618"/>
      <c r="E105" s="608"/>
      <c r="F105" s="608"/>
      <c r="G105" s="608"/>
      <c r="H105" s="608"/>
      <c r="I105" s="608"/>
      <c r="J105" s="608"/>
      <c r="K105" s="608"/>
      <c r="L105" s="608"/>
      <c r="M105" s="608"/>
      <c r="N105" s="299"/>
      <c r="O105" s="300"/>
      <c r="P105" s="301"/>
      <c r="Q105" s="301"/>
      <c r="R105" s="301"/>
      <c r="S105" s="301"/>
      <c r="T105" s="301"/>
      <c r="U105" s="301"/>
      <c r="V105" s="301"/>
      <c r="W105" s="301"/>
      <c r="X105" s="301"/>
      <c r="Y105" s="302"/>
      <c r="Z105" s="308"/>
      <c r="AA105" s="309"/>
      <c r="AB105" s="309"/>
      <c r="AC105" s="309"/>
      <c r="AD105" s="309"/>
      <c r="AE105" s="310"/>
      <c r="AF105" s="310"/>
      <c r="AG105" s="310"/>
      <c r="AH105" s="310"/>
      <c r="AI105" s="311"/>
      <c r="AK105" s="307" t="s">
        <v>397</v>
      </c>
      <c r="AM105" s="76"/>
    </row>
    <row r="106" spans="2:39" ht="12.75" customHeight="1">
      <c r="B106" s="281" t="s">
        <v>44</v>
      </c>
      <c r="C106" s="601"/>
      <c r="D106" s="618"/>
      <c r="E106" s="608"/>
      <c r="F106" s="608"/>
      <c r="G106" s="608"/>
      <c r="H106" s="608"/>
      <c r="I106" s="608"/>
      <c r="J106" s="608"/>
      <c r="K106" s="608"/>
      <c r="L106" s="608"/>
      <c r="M106" s="608"/>
      <c r="N106" s="299"/>
      <c r="O106" s="300"/>
      <c r="P106" s="301"/>
      <c r="Q106" s="301"/>
      <c r="R106" s="301"/>
      <c r="S106" s="301"/>
      <c r="T106" s="301"/>
      <c r="U106" s="301"/>
      <c r="V106" s="301"/>
      <c r="W106" s="301"/>
      <c r="X106" s="301"/>
      <c r="Y106" s="302"/>
      <c r="Z106" s="308"/>
      <c r="AA106" s="309"/>
      <c r="AB106" s="309"/>
      <c r="AC106" s="309"/>
      <c r="AD106" s="309"/>
      <c r="AE106" s="310"/>
      <c r="AF106" s="310"/>
      <c r="AG106" s="310"/>
      <c r="AH106" s="310"/>
      <c r="AI106" s="311"/>
      <c r="AK106" s="307" t="s">
        <v>398</v>
      </c>
      <c r="AM106" s="76"/>
    </row>
    <row r="107" spans="2:39" ht="16.5" customHeight="1">
      <c r="B107" s="286">
        <f>B103/$AG$11</f>
        <v>0</v>
      </c>
      <c r="C107" s="601"/>
      <c r="D107" s="594"/>
      <c r="E107" s="592"/>
      <c r="F107" s="592"/>
      <c r="G107" s="592"/>
      <c r="H107" s="592"/>
      <c r="I107" s="592"/>
      <c r="J107" s="592"/>
      <c r="K107" s="592"/>
      <c r="L107" s="592"/>
      <c r="M107" s="592"/>
      <c r="N107" s="299"/>
      <c r="O107" s="300"/>
      <c r="P107" s="301"/>
      <c r="Q107" s="301"/>
      <c r="R107" s="301"/>
      <c r="S107" s="301"/>
      <c r="T107" s="301"/>
      <c r="U107" s="301"/>
      <c r="V107" s="301"/>
      <c r="W107" s="301"/>
      <c r="X107" s="301"/>
      <c r="Y107" s="302"/>
      <c r="Z107" s="308"/>
      <c r="AA107" s="309"/>
      <c r="AB107" s="309"/>
      <c r="AC107" s="309"/>
      <c r="AD107" s="309"/>
      <c r="AE107" s="310"/>
      <c r="AF107" s="310"/>
      <c r="AG107" s="310"/>
      <c r="AH107" s="310"/>
      <c r="AI107" s="311"/>
      <c r="AM107" s="76"/>
    </row>
    <row r="108" spans="2:39" ht="12.75">
      <c r="B108" s="287"/>
      <c r="C108" s="601"/>
      <c r="D108" s="594"/>
      <c r="E108" s="592"/>
      <c r="F108" s="592"/>
      <c r="G108" s="592"/>
      <c r="H108" s="592"/>
      <c r="I108" s="592"/>
      <c r="J108" s="592"/>
      <c r="K108" s="592"/>
      <c r="L108" s="592"/>
      <c r="M108" s="592"/>
      <c r="N108" s="299"/>
      <c r="O108" s="300"/>
      <c r="P108" s="301"/>
      <c r="Q108" s="301"/>
      <c r="R108" s="301"/>
      <c r="S108" s="301"/>
      <c r="T108" s="301"/>
      <c r="U108" s="301"/>
      <c r="V108" s="301"/>
      <c r="W108" s="301"/>
      <c r="X108" s="301"/>
      <c r="Y108" s="302"/>
      <c r="Z108" s="308"/>
      <c r="AA108" s="309"/>
      <c r="AB108" s="309"/>
      <c r="AC108" s="309"/>
      <c r="AD108" s="309"/>
      <c r="AE108" s="310"/>
      <c r="AF108" s="310"/>
      <c r="AG108" s="310"/>
      <c r="AH108" s="310"/>
      <c r="AI108" s="311"/>
      <c r="AM108" s="76"/>
    </row>
    <row r="109" spans="2:39" ht="12.75">
      <c r="B109" s="287"/>
      <c r="C109" s="593" t="s">
        <v>4</v>
      </c>
      <c r="D109" s="594"/>
      <c r="E109" s="592"/>
      <c r="F109" s="592"/>
      <c r="G109" s="592"/>
      <c r="H109" s="592"/>
      <c r="I109" s="592"/>
      <c r="J109" s="592"/>
      <c r="K109" s="592"/>
      <c r="L109" s="592"/>
      <c r="M109" s="592"/>
      <c r="N109" s="299"/>
      <c r="O109" s="312"/>
      <c r="P109" s="313"/>
      <c r="Q109" s="314"/>
      <c r="R109" s="314"/>
      <c r="S109" s="314"/>
      <c r="T109" s="314"/>
      <c r="U109" s="314"/>
      <c r="V109" s="314"/>
      <c r="W109" s="314"/>
      <c r="X109" s="314"/>
      <c r="Y109" s="315"/>
      <c r="Z109" s="308"/>
      <c r="AA109" s="309"/>
      <c r="AB109" s="309"/>
      <c r="AC109" s="309"/>
      <c r="AD109" s="309"/>
      <c r="AE109" s="310"/>
      <c r="AF109" s="310"/>
      <c r="AG109" s="310"/>
      <c r="AH109" s="310"/>
      <c r="AI109" s="311"/>
      <c r="AM109" s="76"/>
    </row>
    <row r="110" spans="2:39" ht="12.75">
      <c r="B110" s="287"/>
      <c r="C110" s="593"/>
      <c r="D110" s="594"/>
      <c r="E110" s="592"/>
      <c r="F110" s="592"/>
      <c r="G110" s="592"/>
      <c r="H110" s="592"/>
      <c r="I110" s="592"/>
      <c r="J110" s="592"/>
      <c r="K110" s="592"/>
      <c r="L110" s="592"/>
      <c r="M110" s="592"/>
      <c r="N110" s="299"/>
      <c r="O110" s="312"/>
      <c r="P110" s="313"/>
      <c r="Q110" s="314"/>
      <c r="R110" s="314"/>
      <c r="S110" s="314"/>
      <c r="T110" s="314"/>
      <c r="U110" s="314"/>
      <c r="V110" s="314"/>
      <c r="W110" s="314"/>
      <c r="X110" s="314"/>
      <c r="Y110" s="315"/>
      <c r="Z110" s="308"/>
      <c r="AA110" s="309"/>
      <c r="AB110" s="309"/>
      <c r="AC110" s="309"/>
      <c r="AD110" s="309"/>
      <c r="AE110" s="310"/>
      <c r="AF110" s="310"/>
      <c r="AG110" s="310"/>
      <c r="AH110" s="310"/>
      <c r="AI110" s="311"/>
      <c r="AM110" s="76"/>
    </row>
    <row r="111" spans="2:39" ht="12.75" customHeight="1">
      <c r="B111" s="287"/>
      <c r="C111" s="593"/>
      <c r="D111" s="594"/>
      <c r="E111" s="592"/>
      <c r="F111" s="592"/>
      <c r="G111" s="592"/>
      <c r="H111" s="592"/>
      <c r="I111" s="592"/>
      <c r="J111" s="592"/>
      <c r="K111" s="592"/>
      <c r="L111" s="592"/>
      <c r="M111" s="592"/>
      <c r="N111" s="299"/>
      <c r="O111" s="312"/>
      <c r="P111" s="313"/>
      <c r="Q111" s="314"/>
      <c r="R111" s="314"/>
      <c r="S111" s="314"/>
      <c r="T111" s="314"/>
      <c r="U111" s="314"/>
      <c r="V111" s="314"/>
      <c r="W111" s="314"/>
      <c r="X111" s="314"/>
      <c r="Y111" s="315"/>
      <c r="Z111" s="308"/>
      <c r="AA111" s="309"/>
      <c r="AB111" s="309"/>
      <c r="AC111" s="309"/>
      <c r="AD111" s="309"/>
      <c r="AE111" s="310"/>
      <c r="AF111" s="310"/>
      <c r="AG111" s="310"/>
      <c r="AH111" s="310"/>
      <c r="AI111" s="311"/>
      <c r="AM111" s="76"/>
    </row>
    <row r="112" spans="2:39" ht="15" customHeight="1">
      <c r="B112" s="287"/>
      <c r="C112" s="593"/>
      <c r="D112" s="594"/>
      <c r="E112" s="592"/>
      <c r="F112" s="592"/>
      <c r="G112" s="592"/>
      <c r="H112" s="592"/>
      <c r="I112" s="592"/>
      <c r="J112" s="592"/>
      <c r="K112" s="592"/>
      <c r="L112" s="592"/>
      <c r="M112" s="592"/>
      <c r="N112" s="299"/>
      <c r="O112" s="312"/>
      <c r="P112" s="316"/>
      <c r="Q112" s="314"/>
      <c r="R112" s="314"/>
      <c r="S112" s="314"/>
      <c r="T112" s="314"/>
      <c r="U112" s="314"/>
      <c r="V112" s="314"/>
      <c r="W112" s="314"/>
      <c r="X112" s="314"/>
      <c r="Y112" s="315"/>
      <c r="Z112" s="308"/>
      <c r="AA112" s="309"/>
      <c r="AB112" s="309"/>
      <c r="AC112" s="309"/>
      <c r="AD112" s="309"/>
      <c r="AE112" s="310"/>
      <c r="AF112" s="310"/>
      <c r="AG112" s="310"/>
      <c r="AH112" s="310"/>
      <c r="AI112" s="311"/>
      <c r="AM112" s="76"/>
    </row>
    <row r="113" spans="2:39" ht="12.75">
      <c r="B113" s="287"/>
      <c r="C113" s="593"/>
      <c r="D113" s="606"/>
      <c r="E113" s="592"/>
      <c r="F113" s="592"/>
      <c r="G113" s="592"/>
      <c r="H113" s="592"/>
      <c r="I113" s="592"/>
      <c r="J113" s="592"/>
      <c r="K113" s="592"/>
      <c r="L113" s="592"/>
      <c r="M113" s="592"/>
      <c r="N113" s="299"/>
      <c r="O113" s="312"/>
      <c r="P113" s="316"/>
      <c r="Q113" s="314"/>
      <c r="R113" s="314"/>
      <c r="S113" s="314"/>
      <c r="T113" s="314"/>
      <c r="U113" s="314"/>
      <c r="V113" s="314"/>
      <c r="W113" s="314"/>
      <c r="X113" s="314"/>
      <c r="Y113" s="315"/>
      <c r="Z113" s="308"/>
      <c r="AA113" s="309"/>
      <c r="AB113" s="309"/>
      <c r="AC113" s="309"/>
      <c r="AD113" s="309"/>
      <c r="AE113" s="310"/>
      <c r="AF113" s="310"/>
      <c r="AG113" s="310"/>
      <c r="AH113" s="310"/>
      <c r="AI113" s="311"/>
      <c r="AM113" s="76"/>
    </row>
    <row r="114" spans="2:39" ht="12.75">
      <c r="B114" s="287"/>
      <c r="C114" s="593"/>
      <c r="D114" s="606"/>
      <c r="E114" s="592"/>
      <c r="F114" s="592"/>
      <c r="G114" s="592"/>
      <c r="H114" s="592"/>
      <c r="I114" s="592"/>
      <c r="J114" s="592"/>
      <c r="K114" s="592"/>
      <c r="L114" s="592"/>
      <c r="M114" s="592"/>
      <c r="N114" s="299"/>
      <c r="O114" s="312"/>
      <c r="P114" s="316"/>
      <c r="Q114" s="314"/>
      <c r="R114" s="314"/>
      <c r="S114" s="314"/>
      <c r="T114" s="314"/>
      <c r="U114" s="314"/>
      <c r="V114" s="314"/>
      <c r="W114" s="314"/>
      <c r="X114" s="314"/>
      <c r="Y114" s="315"/>
      <c r="Z114" s="308"/>
      <c r="AA114" s="309"/>
      <c r="AB114" s="309"/>
      <c r="AC114" s="309"/>
      <c r="AD114" s="309"/>
      <c r="AE114" s="310"/>
      <c r="AF114" s="310"/>
      <c r="AG114" s="310"/>
      <c r="AH114" s="310"/>
      <c r="AI114" s="311"/>
      <c r="AM114" s="76"/>
    </row>
    <row r="115" spans="2:39" ht="12.75">
      <c r="B115" s="287"/>
      <c r="C115" s="593"/>
      <c r="D115" s="616"/>
      <c r="E115" s="610"/>
      <c r="F115" s="611"/>
      <c r="G115" s="611"/>
      <c r="H115" s="611"/>
      <c r="I115" s="611"/>
      <c r="J115" s="611"/>
      <c r="K115" s="611"/>
      <c r="L115" s="611"/>
      <c r="M115" s="612"/>
      <c r="N115" s="299"/>
      <c r="O115" s="312"/>
      <c r="P115" s="314"/>
      <c r="Q115" s="314"/>
      <c r="R115" s="314"/>
      <c r="S115" s="314"/>
      <c r="T115" s="314"/>
      <c r="U115" s="314"/>
      <c r="V115" s="314"/>
      <c r="W115" s="314"/>
      <c r="X115" s="314"/>
      <c r="Y115" s="315"/>
      <c r="Z115" s="308"/>
      <c r="AA115" s="309"/>
      <c r="AB115" s="309"/>
      <c r="AC115" s="309"/>
      <c r="AD115" s="309"/>
      <c r="AE115" s="310"/>
      <c r="AF115" s="310"/>
      <c r="AG115" s="310"/>
      <c r="AH115" s="310"/>
      <c r="AI115" s="311"/>
      <c r="AM115" s="76"/>
    </row>
    <row r="116" spans="2:39" ht="12.75">
      <c r="B116" s="287"/>
      <c r="C116" s="593"/>
      <c r="D116" s="617"/>
      <c r="E116" s="613"/>
      <c r="F116" s="614"/>
      <c r="G116" s="614"/>
      <c r="H116" s="614"/>
      <c r="I116" s="614"/>
      <c r="J116" s="614"/>
      <c r="K116" s="614"/>
      <c r="L116" s="614"/>
      <c r="M116" s="615"/>
      <c r="N116" s="299"/>
      <c r="O116" s="312"/>
      <c r="P116" s="314"/>
      <c r="Q116" s="314"/>
      <c r="R116" s="314"/>
      <c r="S116" s="314"/>
      <c r="T116" s="314"/>
      <c r="U116" s="314"/>
      <c r="V116" s="314"/>
      <c r="W116" s="314"/>
      <c r="X116" s="314"/>
      <c r="Y116" s="315"/>
      <c r="Z116" s="308"/>
      <c r="AA116" s="309"/>
      <c r="AB116" s="309"/>
      <c r="AC116" s="309"/>
      <c r="AD116" s="309"/>
      <c r="AE116" s="310"/>
      <c r="AF116" s="310"/>
      <c r="AG116" s="310"/>
      <c r="AH116" s="310"/>
      <c r="AI116" s="311"/>
      <c r="AM116" s="76"/>
    </row>
    <row r="117" spans="2:39" ht="12.75">
      <c r="B117" s="287"/>
      <c r="C117" s="593"/>
      <c r="D117" s="616"/>
      <c r="E117" s="610"/>
      <c r="F117" s="611"/>
      <c r="G117" s="611"/>
      <c r="H117" s="611"/>
      <c r="I117" s="611"/>
      <c r="J117" s="611"/>
      <c r="K117" s="611"/>
      <c r="L117" s="611"/>
      <c r="M117" s="612"/>
      <c r="N117" s="299"/>
      <c r="O117" s="312"/>
      <c r="P117" s="314"/>
      <c r="Q117" s="314"/>
      <c r="R117" s="314"/>
      <c r="S117" s="314"/>
      <c r="T117" s="314"/>
      <c r="U117" s="314"/>
      <c r="V117" s="314"/>
      <c r="W117" s="314"/>
      <c r="X117" s="314"/>
      <c r="Y117" s="315"/>
      <c r="Z117" s="308"/>
      <c r="AA117" s="309"/>
      <c r="AB117" s="309"/>
      <c r="AC117" s="309"/>
      <c r="AD117" s="309"/>
      <c r="AE117" s="310"/>
      <c r="AF117" s="310"/>
      <c r="AG117" s="310"/>
      <c r="AH117" s="310"/>
      <c r="AI117" s="311"/>
      <c r="AM117" s="76"/>
    </row>
    <row r="118" spans="2:39" ht="12.75">
      <c r="B118" s="287"/>
      <c r="C118" s="593"/>
      <c r="D118" s="617"/>
      <c r="E118" s="613"/>
      <c r="F118" s="614"/>
      <c r="G118" s="614"/>
      <c r="H118" s="614"/>
      <c r="I118" s="614"/>
      <c r="J118" s="614"/>
      <c r="K118" s="614"/>
      <c r="L118" s="614"/>
      <c r="M118" s="615"/>
      <c r="N118" s="299"/>
      <c r="O118" s="312"/>
      <c r="P118" s="314"/>
      <c r="Q118" s="314"/>
      <c r="R118" s="314"/>
      <c r="S118" s="314"/>
      <c r="T118" s="314"/>
      <c r="U118" s="314"/>
      <c r="V118" s="314"/>
      <c r="W118" s="314"/>
      <c r="X118" s="314"/>
      <c r="Y118" s="315"/>
      <c r="Z118" s="308"/>
      <c r="AA118" s="309"/>
      <c r="AB118" s="309"/>
      <c r="AC118" s="309"/>
      <c r="AD118" s="309"/>
      <c r="AE118" s="310"/>
      <c r="AF118" s="310"/>
      <c r="AG118" s="310"/>
      <c r="AH118" s="310"/>
      <c r="AI118" s="311"/>
      <c r="AM118" s="76"/>
    </row>
    <row r="119" spans="2:39" ht="12.75">
      <c r="B119" s="287"/>
      <c r="C119" s="593"/>
      <c r="D119" s="606"/>
      <c r="E119" s="592"/>
      <c r="F119" s="592"/>
      <c r="G119" s="592"/>
      <c r="H119" s="592"/>
      <c r="I119" s="592"/>
      <c r="J119" s="592"/>
      <c r="K119" s="592"/>
      <c r="L119" s="592"/>
      <c r="M119" s="592"/>
      <c r="N119" s="299"/>
      <c r="O119" s="312"/>
      <c r="P119" s="314"/>
      <c r="Q119" s="314"/>
      <c r="R119" s="314"/>
      <c r="S119" s="314"/>
      <c r="T119" s="314"/>
      <c r="U119" s="314"/>
      <c r="V119" s="314"/>
      <c r="W119" s="314"/>
      <c r="X119" s="314"/>
      <c r="Y119" s="315"/>
      <c r="Z119" s="308"/>
      <c r="AA119" s="309"/>
      <c r="AB119" s="309"/>
      <c r="AC119" s="309"/>
      <c r="AD119" s="309"/>
      <c r="AE119" s="310"/>
      <c r="AF119" s="310"/>
      <c r="AG119" s="310"/>
      <c r="AH119" s="310"/>
      <c r="AI119" s="311"/>
      <c r="AM119" s="76"/>
    </row>
    <row r="120" spans="2:39" ht="12.75">
      <c r="B120" s="287"/>
      <c r="C120" s="593"/>
      <c r="D120" s="606"/>
      <c r="E120" s="592"/>
      <c r="F120" s="592"/>
      <c r="G120" s="592"/>
      <c r="H120" s="592"/>
      <c r="I120" s="592"/>
      <c r="J120" s="592"/>
      <c r="K120" s="592"/>
      <c r="L120" s="592"/>
      <c r="M120" s="592"/>
      <c r="N120" s="299"/>
      <c r="O120" s="312"/>
      <c r="P120" s="314"/>
      <c r="Q120" s="314"/>
      <c r="R120" s="314"/>
      <c r="S120" s="314"/>
      <c r="T120" s="314"/>
      <c r="U120" s="314"/>
      <c r="V120" s="314"/>
      <c r="W120" s="314"/>
      <c r="X120" s="314"/>
      <c r="Y120" s="315"/>
      <c r="Z120" s="317"/>
      <c r="AA120" s="318"/>
      <c r="AB120" s="318"/>
      <c r="AC120" s="318"/>
      <c r="AD120" s="318"/>
      <c r="AE120" s="319"/>
      <c r="AF120" s="319"/>
      <c r="AG120" s="319"/>
      <c r="AH120" s="319"/>
      <c r="AI120" s="320"/>
      <c r="AM120" s="76"/>
    </row>
    <row r="121" spans="2:26" s="325" customFormat="1" ht="12.75">
      <c r="B121" s="321"/>
      <c r="C121" s="322"/>
      <c r="D121" s="323"/>
      <c r="E121" s="321"/>
      <c r="F121" s="324"/>
      <c r="G121" s="324"/>
      <c r="H121" s="324"/>
      <c r="I121" s="324"/>
      <c r="J121" s="324"/>
      <c r="K121" s="324"/>
      <c r="L121" s="324"/>
      <c r="M121" s="324"/>
      <c r="O121" s="326"/>
      <c r="P121" s="327"/>
      <c r="Q121" s="327"/>
      <c r="R121" s="327"/>
      <c r="S121" s="327"/>
      <c r="T121" s="327"/>
      <c r="U121" s="327"/>
      <c r="V121" s="327"/>
      <c r="W121" s="327"/>
      <c r="X121" s="327"/>
      <c r="Y121" s="327"/>
      <c r="Z121" s="328"/>
    </row>
    <row r="122" spans="2:36" ht="15.75" customHeight="1">
      <c r="B122" s="253" t="s">
        <v>391</v>
      </c>
      <c r="C122" s="211"/>
      <c r="D122" s="211"/>
      <c r="E122" s="254" t="s">
        <v>390</v>
      </c>
      <c r="F122" s="210"/>
      <c r="G122" s="210"/>
      <c r="H122" s="210"/>
      <c r="I122" s="210"/>
      <c r="J122" s="210"/>
      <c r="K122" s="210"/>
      <c r="L122" s="210"/>
      <c r="M122" s="210"/>
      <c r="N122" s="609" t="s">
        <v>41</v>
      </c>
      <c r="O122" s="609"/>
      <c r="P122" s="210" t="s">
        <v>400</v>
      </c>
      <c r="Q122" s="210"/>
      <c r="R122" s="210"/>
      <c r="S122" s="210"/>
      <c r="T122" s="210"/>
      <c r="U122" s="210"/>
      <c r="V122" s="210"/>
      <c r="W122" s="210"/>
      <c r="X122" s="210"/>
      <c r="Y122" s="210"/>
      <c r="Z122" s="609" t="s">
        <v>240</v>
      </c>
      <c r="AA122" s="609"/>
      <c r="AB122" s="609"/>
      <c r="AC122" s="609"/>
      <c r="AD122" s="609"/>
      <c r="AE122" s="210"/>
      <c r="AF122" s="609" t="s">
        <v>45</v>
      </c>
      <c r="AG122" s="609"/>
      <c r="AH122" s="609"/>
      <c r="AI122" s="609"/>
      <c r="AJ122" s="226"/>
    </row>
    <row r="123" spans="2:35" ht="18" customHeight="1">
      <c r="B123" s="255" t="s">
        <v>382</v>
      </c>
      <c r="C123" s="256"/>
      <c r="D123" s="257"/>
      <c r="E123" s="258"/>
      <c r="F123" s="258"/>
      <c r="G123" s="258"/>
      <c r="H123" s="258"/>
      <c r="I123" s="258"/>
      <c r="J123" s="258"/>
      <c r="K123" s="258"/>
      <c r="L123" s="258"/>
      <c r="M123" s="258"/>
      <c r="N123" s="298" t="s">
        <v>384</v>
      </c>
      <c r="O123" s="298" t="s">
        <v>385</v>
      </c>
      <c r="P123" s="258"/>
      <c r="Q123" s="257"/>
      <c r="R123" s="257"/>
      <c r="S123" s="257"/>
      <c r="T123" s="257"/>
      <c r="U123" s="257"/>
      <c r="V123" s="257"/>
      <c r="W123" s="257"/>
      <c r="X123" s="257"/>
      <c r="Y123" s="257"/>
      <c r="Z123" s="261" t="s">
        <v>237</v>
      </c>
      <c r="AA123" s="261" t="s">
        <v>238</v>
      </c>
      <c r="AB123" s="261" t="s">
        <v>239</v>
      </c>
      <c r="AC123" s="261" t="s">
        <v>277</v>
      </c>
      <c r="AD123" s="261" t="s">
        <v>278</v>
      </c>
      <c r="AE123" s="262" t="s">
        <v>47</v>
      </c>
      <c r="AF123" s="262" t="s">
        <v>48</v>
      </c>
      <c r="AG123" s="262" t="s">
        <v>383</v>
      </c>
      <c r="AH123" s="262" t="s">
        <v>396</v>
      </c>
      <c r="AI123" s="262" t="s">
        <v>49</v>
      </c>
    </row>
    <row r="124" spans="2:39" ht="12.75" customHeight="1">
      <c r="B124" s="597" t="s">
        <v>26</v>
      </c>
      <c r="C124" s="601" t="s">
        <v>399</v>
      </c>
      <c r="D124" s="605"/>
      <c r="E124" s="592"/>
      <c r="F124" s="592"/>
      <c r="G124" s="592"/>
      <c r="H124" s="592"/>
      <c r="I124" s="592"/>
      <c r="J124" s="592"/>
      <c r="K124" s="592"/>
      <c r="L124" s="592"/>
      <c r="M124" s="592"/>
      <c r="N124" s="299"/>
      <c r="O124" s="300"/>
      <c r="P124" s="301"/>
      <c r="Q124" s="301"/>
      <c r="R124" s="301"/>
      <c r="S124" s="301"/>
      <c r="T124" s="301"/>
      <c r="U124" s="301"/>
      <c r="V124" s="301"/>
      <c r="W124" s="301"/>
      <c r="X124" s="301"/>
      <c r="Y124" s="302"/>
      <c r="Z124" s="303"/>
      <c r="AA124" s="304"/>
      <c r="AB124" s="304"/>
      <c r="AC124" s="304"/>
      <c r="AD124" s="304"/>
      <c r="AE124" s="305"/>
      <c r="AF124" s="305"/>
      <c r="AG124" s="305"/>
      <c r="AH124" s="305"/>
      <c r="AI124" s="306"/>
      <c r="AK124" s="307" t="s">
        <v>392</v>
      </c>
      <c r="AM124" s="76"/>
    </row>
    <row r="125" spans="2:39" ht="12.75" customHeight="1">
      <c r="B125" s="597"/>
      <c r="C125" s="601"/>
      <c r="D125" s="605"/>
      <c r="E125" s="592"/>
      <c r="F125" s="592"/>
      <c r="G125" s="592"/>
      <c r="H125" s="592"/>
      <c r="I125" s="592"/>
      <c r="J125" s="592"/>
      <c r="K125" s="592"/>
      <c r="L125" s="592"/>
      <c r="M125" s="592"/>
      <c r="N125" s="299"/>
      <c r="O125" s="300"/>
      <c r="P125" s="301"/>
      <c r="Q125" s="301"/>
      <c r="R125" s="301"/>
      <c r="S125" s="301"/>
      <c r="T125" s="301"/>
      <c r="U125" s="301"/>
      <c r="V125" s="301"/>
      <c r="W125" s="301"/>
      <c r="X125" s="301"/>
      <c r="Y125" s="302"/>
      <c r="Z125" s="308"/>
      <c r="AA125" s="309"/>
      <c r="AB125" s="309"/>
      <c r="AC125" s="309"/>
      <c r="AD125" s="309"/>
      <c r="AE125" s="310"/>
      <c r="AF125" s="310"/>
      <c r="AG125" s="310"/>
      <c r="AH125" s="310"/>
      <c r="AI125" s="311"/>
      <c r="AK125" s="307" t="s">
        <v>393</v>
      </c>
      <c r="AM125" s="76"/>
    </row>
    <row r="126" spans="2:39" ht="12.75">
      <c r="B126" s="602">
        <f>SUM(O124:O143)+SUM(N124:N143)</f>
        <v>0</v>
      </c>
      <c r="C126" s="601"/>
      <c r="D126" s="607"/>
      <c r="E126" s="608"/>
      <c r="F126" s="608"/>
      <c r="G126" s="608"/>
      <c r="H126" s="608"/>
      <c r="I126" s="608"/>
      <c r="J126" s="608"/>
      <c r="K126" s="608"/>
      <c r="L126" s="608"/>
      <c r="M126" s="608"/>
      <c r="N126" s="299"/>
      <c r="O126" s="300"/>
      <c r="P126" s="301"/>
      <c r="Q126" s="301"/>
      <c r="R126" s="301"/>
      <c r="S126" s="301"/>
      <c r="T126" s="301"/>
      <c r="U126" s="301"/>
      <c r="V126" s="301"/>
      <c r="W126" s="301"/>
      <c r="X126" s="301"/>
      <c r="Y126" s="302"/>
      <c r="Z126" s="308"/>
      <c r="AA126" s="309"/>
      <c r="AB126" s="309"/>
      <c r="AC126" s="309"/>
      <c r="AD126" s="309"/>
      <c r="AE126" s="310"/>
      <c r="AF126" s="310"/>
      <c r="AG126" s="310"/>
      <c r="AH126" s="310"/>
      <c r="AI126" s="311"/>
      <c r="AK126" s="307" t="s">
        <v>394</v>
      </c>
      <c r="AM126" s="76"/>
    </row>
    <row r="127" spans="2:39" ht="12.75">
      <c r="B127" s="602"/>
      <c r="C127" s="601"/>
      <c r="D127" s="607"/>
      <c r="E127" s="608"/>
      <c r="F127" s="608"/>
      <c r="G127" s="608"/>
      <c r="H127" s="608"/>
      <c r="I127" s="608"/>
      <c r="J127" s="608"/>
      <c r="K127" s="608"/>
      <c r="L127" s="608"/>
      <c r="M127" s="608"/>
      <c r="N127" s="299"/>
      <c r="O127" s="300"/>
      <c r="P127" s="301"/>
      <c r="Q127" s="301"/>
      <c r="R127" s="301"/>
      <c r="S127" s="301"/>
      <c r="T127" s="301"/>
      <c r="U127" s="301"/>
      <c r="V127" s="301"/>
      <c r="W127" s="301"/>
      <c r="X127" s="301"/>
      <c r="Y127" s="302"/>
      <c r="Z127" s="308"/>
      <c r="AA127" s="309"/>
      <c r="AB127" s="309"/>
      <c r="AC127" s="309"/>
      <c r="AD127" s="309"/>
      <c r="AE127" s="310"/>
      <c r="AF127" s="310"/>
      <c r="AG127" s="310"/>
      <c r="AH127" s="310"/>
      <c r="AI127" s="311"/>
      <c r="AK127" s="307" t="s">
        <v>395</v>
      </c>
      <c r="AM127" s="76"/>
    </row>
    <row r="128" spans="2:39" ht="12.75">
      <c r="B128" s="280"/>
      <c r="C128" s="601"/>
      <c r="D128" s="618"/>
      <c r="E128" s="608"/>
      <c r="F128" s="608"/>
      <c r="G128" s="608"/>
      <c r="H128" s="608"/>
      <c r="I128" s="608"/>
      <c r="J128" s="608"/>
      <c r="K128" s="608"/>
      <c r="L128" s="608"/>
      <c r="M128" s="608"/>
      <c r="N128" s="299"/>
      <c r="O128" s="300"/>
      <c r="P128" s="301"/>
      <c r="Q128" s="301"/>
      <c r="R128" s="301"/>
      <c r="S128" s="301"/>
      <c r="T128" s="301"/>
      <c r="U128" s="301"/>
      <c r="V128" s="301"/>
      <c r="W128" s="301"/>
      <c r="X128" s="301"/>
      <c r="Y128" s="302"/>
      <c r="Z128" s="308"/>
      <c r="AA128" s="309"/>
      <c r="AB128" s="309"/>
      <c r="AC128" s="309"/>
      <c r="AD128" s="309"/>
      <c r="AE128" s="310"/>
      <c r="AF128" s="310"/>
      <c r="AG128" s="310"/>
      <c r="AH128" s="310"/>
      <c r="AI128" s="311"/>
      <c r="AK128" s="307" t="s">
        <v>397</v>
      </c>
      <c r="AM128" s="76"/>
    </row>
    <row r="129" spans="2:39" ht="12.75" customHeight="1">
      <c r="B129" s="281" t="s">
        <v>44</v>
      </c>
      <c r="C129" s="601"/>
      <c r="D129" s="618"/>
      <c r="E129" s="608"/>
      <c r="F129" s="608"/>
      <c r="G129" s="608"/>
      <c r="H129" s="608"/>
      <c r="I129" s="608"/>
      <c r="J129" s="608"/>
      <c r="K129" s="608"/>
      <c r="L129" s="608"/>
      <c r="M129" s="608"/>
      <c r="N129" s="299"/>
      <c r="O129" s="300"/>
      <c r="P129" s="301"/>
      <c r="Q129" s="301"/>
      <c r="R129" s="301"/>
      <c r="S129" s="301"/>
      <c r="T129" s="301"/>
      <c r="U129" s="301"/>
      <c r="V129" s="301"/>
      <c r="W129" s="301"/>
      <c r="X129" s="301"/>
      <c r="Y129" s="302"/>
      <c r="Z129" s="308"/>
      <c r="AA129" s="309"/>
      <c r="AB129" s="309"/>
      <c r="AC129" s="309"/>
      <c r="AD129" s="309"/>
      <c r="AE129" s="310"/>
      <c r="AF129" s="310"/>
      <c r="AG129" s="310"/>
      <c r="AH129" s="310"/>
      <c r="AI129" s="311"/>
      <c r="AK129" s="307" t="s">
        <v>398</v>
      </c>
      <c r="AM129" s="76"/>
    </row>
    <row r="130" spans="2:39" ht="16.5" customHeight="1">
      <c r="B130" s="286">
        <f>B126/$AG$11</f>
        <v>0</v>
      </c>
      <c r="C130" s="601"/>
      <c r="D130" s="594"/>
      <c r="E130" s="592"/>
      <c r="F130" s="592"/>
      <c r="G130" s="592"/>
      <c r="H130" s="592"/>
      <c r="I130" s="592"/>
      <c r="J130" s="592"/>
      <c r="K130" s="592"/>
      <c r="L130" s="592"/>
      <c r="M130" s="592"/>
      <c r="N130" s="299"/>
      <c r="O130" s="300"/>
      <c r="P130" s="301"/>
      <c r="Q130" s="301"/>
      <c r="R130" s="301"/>
      <c r="S130" s="301"/>
      <c r="T130" s="301"/>
      <c r="U130" s="301"/>
      <c r="V130" s="301"/>
      <c r="W130" s="301"/>
      <c r="X130" s="301"/>
      <c r="Y130" s="302"/>
      <c r="Z130" s="308"/>
      <c r="AA130" s="309"/>
      <c r="AB130" s="309"/>
      <c r="AC130" s="309"/>
      <c r="AD130" s="309"/>
      <c r="AE130" s="310"/>
      <c r="AF130" s="310"/>
      <c r="AG130" s="310"/>
      <c r="AH130" s="310"/>
      <c r="AI130" s="311"/>
      <c r="AM130" s="76"/>
    </row>
    <row r="131" spans="2:39" ht="12.75">
      <c r="B131" s="287"/>
      <c r="C131" s="601"/>
      <c r="D131" s="594"/>
      <c r="E131" s="592"/>
      <c r="F131" s="592"/>
      <c r="G131" s="592"/>
      <c r="H131" s="592"/>
      <c r="I131" s="592"/>
      <c r="J131" s="592"/>
      <c r="K131" s="592"/>
      <c r="L131" s="592"/>
      <c r="M131" s="592"/>
      <c r="N131" s="299"/>
      <c r="O131" s="300"/>
      <c r="P131" s="301"/>
      <c r="Q131" s="301"/>
      <c r="R131" s="301"/>
      <c r="S131" s="301"/>
      <c r="T131" s="301"/>
      <c r="U131" s="301"/>
      <c r="V131" s="301"/>
      <c r="W131" s="301"/>
      <c r="X131" s="301"/>
      <c r="Y131" s="302"/>
      <c r="Z131" s="308"/>
      <c r="AA131" s="309"/>
      <c r="AB131" s="309"/>
      <c r="AC131" s="309"/>
      <c r="AD131" s="309"/>
      <c r="AE131" s="310"/>
      <c r="AF131" s="310"/>
      <c r="AG131" s="310"/>
      <c r="AH131" s="310"/>
      <c r="AI131" s="311"/>
      <c r="AM131" s="76"/>
    </row>
    <row r="132" spans="2:39" ht="12.75">
      <c r="B132" s="287"/>
      <c r="C132" s="593" t="s">
        <v>4</v>
      </c>
      <c r="D132" s="594"/>
      <c r="E132" s="592"/>
      <c r="F132" s="592"/>
      <c r="G132" s="592"/>
      <c r="H132" s="592"/>
      <c r="I132" s="592"/>
      <c r="J132" s="592"/>
      <c r="K132" s="592"/>
      <c r="L132" s="592"/>
      <c r="M132" s="592"/>
      <c r="N132" s="299"/>
      <c r="O132" s="312"/>
      <c r="P132" s="313"/>
      <c r="Q132" s="314"/>
      <c r="R132" s="314"/>
      <c r="S132" s="314"/>
      <c r="T132" s="314"/>
      <c r="U132" s="314"/>
      <c r="V132" s="314"/>
      <c r="W132" s="314"/>
      <c r="X132" s="314"/>
      <c r="Y132" s="315"/>
      <c r="Z132" s="308"/>
      <c r="AA132" s="309"/>
      <c r="AB132" s="309"/>
      <c r="AC132" s="309"/>
      <c r="AD132" s="309"/>
      <c r="AE132" s="310"/>
      <c r="AF132" s="310"/>
      <c r="AG132" s="310"/>
      <c r="AH132" s="310"/>
      <c r="AI132" s="311"/>
      <c r="AM132" s="76"/>
    </row>
    <row r="133" spans="2:39" ht="12.75">
      <c r="B133" s="287"/>
      <c r="C133" s="593"/>
      <c r="D133" s="594"/>
      <c r="E133" s="592"/>
      <c r="F133" s="592"/>
      <c r="G133" s="592"/>
      <c r="H133" s="592"/>
      <c r="I133" s="592"/>
      <c r="J133" s="592"/>
      <c r="K133" s="592"/>
      <c r="L133" s="592"/>
      <c r="M133" s="592"/>
      <c r="N133" s="299"/>
      <c r="O133" s="312"/>
      <c r="P133" s="313"/>
      <c r="Q133" s="314"/>
      <c r="R133" s="314"/>
      <c r="S133" s="314"/>
      <c r="T133" s="314"/>
      <c r="U133" s="314"/>
      <c r="V133" s="314"/>
      <c r="W133" s="314"/>
      <c r="X133" s="314"/>
      <c r="Y133" s="315"/>
      <c r="Z133" s="308"/>
      <c r="AA133" s="309"/>
      <c r="AB133" s="309"/>
      <c r="AC133" s="309"/>
      <c r="AD133" s="309"/>
      <c r="AE133" s="310"/>
      <c r="AF133" s="310"/>
      <c r="AG133" s="310"/>
      <c r="AH133" s="310"/>
      <c r="AI133" s="311"/>
      <c r="AM133" s="76"/>
    </row>
    <row r="134" spans="2:39" ht="12.75" customHeight="1">
      <c r="B134" s="287"/>
      <c r="C134" s="593"/>
      <c r="D134" s="594"/>
      <c r="E134" s="592"/>
      <c r="F134" s="592"/>
      <c r="G134" s="592"/>
      <c r="H134" s="592"/>
      <c r="I134" s="592"/>
      <c r="J134" s="592"/>
      <c r="K134" s="592"/>
      <c r="L134" s="592"/>
      <c r="M134" s="592"/>
      <c r="N134" s="299"/>
      <c r="O134" s="312"/>
      <c r="P134" s="313"/>
      <c r="Q134" s="314"/>
      <c r="R134" s="314"/>
      <c r="S134" s="314"/>
      <c r="T134" s="314"/>
      <c r="U134" s="314"/>
      <c r="V134" s="314"/>
      <c r="W134" s="314"/>
      <c r="X134" s="314"/>
      <c r="Y134" s="315"/>
      <c r="Z134" s="308"/>
      <c r="AA134" s="309"/>
      <c r="AB134" s="309"/>
      <c r="AC134" s="309"/>
      <c r="AD134" s="309"/>
      <c r="AE134" s="310"/>
      <c r="AF134" s="310"/>
      <c r="AG134" s="310"/>
      <c r="AH134" s="310"/>
      <c r="AI134" s="311"/>
      <c r="AM134" s="76"/>
    </row>
    <row r="135" spans="2:39" ht="15" customHeight="1">
      <c r="B135" s="287"/>
      <c r="C135" s="593"/>
      <c r="D135" s="594"/>
      <c r="E135" s="592"/>
      <c r="F135" s="592"/>
      <c r="G135" s="592"/>
      <c r="H135" s="592"/>
      <c r="I135" s="592"/>
      <c r="J135" s="592"/>
      <c r="K135" s="592"/>
      <c r="L135" s="592"/>
      <c r="M135" s="592"/>
      <c r="N135" s="299"/>
      <c r="O135" s="312"/>
      <c r="P135" s="316"/>
      <c r="Q135" s="314"/>
      <c r="R135" s="314"/>
      <c r="S135" s="314"/>
      <c r="T135" s="314"/>
      <c r="U135" s="314"/>
      <c r="V135" s="314"/>
      <c r="W135" s="314"/>
      <c r="X135" s="314"/>
      <c r="Y135" s="315"/>
      <c r="Z135" s="308"/>
      <c r="AA135" s="309"/>
      <c r="AB135" s="309"/>
      <c r="AC135" s="309"/>
      <c r="AD135" s="309"/>
      <c r="AE135" s="310"/>
      <c r="AF135" s="310"/>
      <c r="AG135" s="310"/>
      <c r="AH135" s="310"/>
      <c r="AI135" s="311"/>
      <c r="AM135" s="76"/>
    </row>
    <row r="136" spans="2:39" ht="12.75">
      <c r="B136" s="287"/>
      <c r="C136" s="593"/>
      <c r="D136" s="606"/>
      <c r="E136" s="592"/>
      <c r="F136" s="592"/>
      <c r="G136" s="592"/>
      <c r="H136" s="592"/>
      <c r="I136" s="592"/>
      <c r="J136" s="592"/>
      <c r="K136" s="592"/>
      <c r="L136" s="592"/>
      <c r="M136" s="592"/>
      <c r="N136" s="299"/>
      <c r="O136" s="312"/>
      <c r="P136" s="316"/>
      <c r="Q136" s="314"/>
      <c r="R136" s="314"/>
      <c r="S136" s="314"/>
      <c r="T136" s="314"/>
      <c r="U136" s="314"/>
      <c r="V136" s="314"/>
      <c r="W136" s="314"/>
      <c r="X136" s="314"/>
      <c r="Y136" s="315"/>
      <c r="Z136" s="308"/>
      <c r="AA136" s="309"/>
      <c r="AB136" s="309"/>
      <c r="AC136" s="309"/>
      <c r="AD136" s="309"/>
      <c r="AE136" s="310"/>
      <c r="AF136" s="310"/>
      <c r="AG136" s="310"/>
      <c r="AH136" s="310"/>
      <c r="AI136" s="311"/>
      <c r="AM136" s="76"/>
    </row>
    <row r="137" spans="2:39" ht="12.75">
      <c r="B137" s="287"/>
      <c r="C137" s="593"/>
      <c r="D137" s="606"/>
      <c r="E137" s="592"/>
      <c r="F137" s="592"/>
      <c r="G137" s="592"/>
      <c r="H137" s="592"/>
      <c r="I137" s="592"/>
      <c r="J137" s="592"/>
      <c r="K137" s="592"/>
      <c r="L137" s="592"/>
      <c r="M137" s="592"/>
      <c r="N137" s="299"/>
      <c r="O137" s="312"/>
      <c r="P137" s="316"/>
      <c r="Q137" s="314"/>
      <c r="R137" s="314"/>
      <c r="S137" s="314"/>
      <c r="T137" s="314"/>
      <c r="U137" s="314"/>
      <c r="V137" s="314"/>
      <c r="W137" s="314"/>
      <c r="X137" s="314"/>
      <c r="Y137" s="315"/>
      <c r="Z137" s="308"/>
      <c r="AA137" s="309"/>
      <c r="AB137" s="309"/>
      <c r="AC137" s="309"/>
      <c r="AD137" s="309"/>
      <c r="AE137" s="310"/>
      <c r="AF137" s="310"/>
      <c r="AG137" s="310"/>
      <c r="AH137" s="310"/>
      <c r="AI137" s="311"/>
      <c r="AM137" s="76"/>
    </row>
    <row r="138" spans="2:39" ht="12.75">
      <c r="B138" s="287"/>
      <c r="C138" s="593"/>
      <c r="D138" s="616"/>
      <c r="E138" s="610"/>
      <c r="F138" s="611"/>
      <c r="G138" s="611"/>
      <c r="H138" s="611"/>
      <c r="I138" s="611"/>
      <c r="J138" s="611"/>
      <c r="K138" s="611"/>
      <c r="L138" s="611"/>
      <c r="M138" s="612"/>
      <c r="N138" s="299"/>
      <c r="O138" s="312"/>
      <c r="P138" s="314"/>
      <c r="Q138" s="314"/>
      <c r="R138" s="314"/>
      <c r="S138" s="314"/>
      <c r="T138" s="314"/>
      <c r="U138" s="314"/>
      <c r="V138" s="314"/>
      <c r="W138" s="314"/>
      <c r="X138" s="314"/>
      <c r="Y138" s="315"/>
      <c r="Z138" s="308"/>
      <c r="AA138" s="309"/>
      <c r="AB138" s="309"/>
      <c r="AC138" s="309"/>
      <c r="AD138" s="309"/>
      <c r="AE138" s="310"/>
      <c r="AF138" s="310"/>
      <c r="AG138" s="310"/>
      <c r="AH138" s="310"/>
      <c r="AI138" s="311"/>
      <c r="AM138" s="76"/>
    </row>
    <row r="139" spans="2:39" ht="12.75">
      <c r="B139" s="287"/>
      <c r="C139" s="593"/>
      <c r="D139" s="617"/>
      <c r="E139" s="613"/>
      <c r="F139" s="614"/>
      <c r="G139" s="614"/>
      <c r="H139" s="614"/>
      <c r="I139" s="614"/>
      <c r="J139" s="614"/>
      <c r="K139" s="614"/>
      <c r="L139" s="614"/>
      <c r="M139" s="615"/>
      <c r="N139" s="299"/>
      <c r="O139" s="312"/>
      <c r="P139" s="314"/>
      <c r="Q139" s="314"/>
      <c r="R139" s="314"/>
      <c r="S139" s="314"/>
      <c r="T139" s="314"/>
      <c r="U139" s="314"/>
      <c r="V139" s="314"/>
      <c r="W139" s="314"/>
      <c r="X139" s="314"/>
      <c r="Y139" s="315"/>
      <c r="Z139" s="308"/>
      <c r="AA139" s="309"/>
      <c r="AB139" s="309"/>
      <c r="AC139" s="309"/>
      <c r="AD139" s="309"/>
      <c r="AE139" s="310"/>
      <c r="AF139" s="310"/>
      <c r="AG139" s="310"/>
      <c r="AH139" s="310"/>
      <c r="AI139" s="311"/>
      <c r="AM139" s="76"/>
    </row>
    <row r="140" spans="2:39" ht="12.75">
      <c r="B140" s="287"/>
      <c r="C140" s="593"/>
      <c r="D140" s="616"/>
      <c r="E140" s="610"/>
      <c r="F140" s="611"/>
      <c r="G140" s="611"/>
      <c r="H140" s="611"/>
      <c r="I140" s="611"/>
      <c r="J140" s="611"/>
      <c r="K140" s="611"/>
      <c r="L140" s="611"/>
      <c r="M140" s="612"/>
      <c r="N140" s="299"/>
      <c r="O140" s="312"/>
      <c r="P140" s="314"/>
      <c r="Q140" s="314"/>
      <c r="R140" s="314"/>
      <c r="S140" s="314"/>
      <c r="T140" s="314"/>
      <c r="U140" s="314"/>
      <c r="V140" s="314"/>
      <c r="W140" s="314"/>
      <c r="X140" s="314"/>
      <c r="Y140" s="315"/>
      <c r="Z140" s="308"/>
      <c r="AA140" s="309"/>
      <c r="AB140" s="309"/>
      <c r="AC140" s="309"/>
      <c r="AD140" s="309"/>
      <c r="AE140" s="310"/>
      <c r="AF140" s="310"/>
      <c r="AG140" s="310"/>
      <c r="AH140" s="310"/>
      <c r="AI140" s="311"/>
      <c r="AM140" s="76"/>
    </row>
    <row r="141" spans="2:39" ht="12.75">
      <c r="B141" s="287"/>
      <c r="C141" s="593"/>
      <c r="D141" s="617"/>
      <c r="E141" s="613"/>
      <c r="F141" s="614"/>
      <c r="G141" s="614"/>
      <c r="H141" s="614"/>
      <c r="I141" s="614"/>
      <c r="J141" s="614"/>
      <c r="K141" s="614"/>
      <c r="L141" s="614"/>
      <c r="M141" s="615"/>
      <c r="N141" s="299"/>
      <c r="O141" s="312"/>
      <c r="P141" s="314"/>
      <c r="Q141" s="314"/>
      <c r="R141" s="314"/>
      <c r="S141" s="314"/>
      <c r="T141" s="314"/>
      <c r="U141" s="314"/>
      <c r="V141" s="314"/>
      <c r="W141" s="314"/>
      <c r="X141" s="314"/>
      <c r="Y141" s="315"/>
      <c r="Z141" s="308"/>
      <c r="AA141" s="309"/>
      <c r="AB141" s="309"/>
      <c r="AC141" s="309"/>
      <c r="AD141" s="309"/>
      <c r="AE141" s="310"/>
      <c r="AF141" s="310"/>
      <c r="AG141" s="310"/>
      <c r="AH141" s="310"/>
      <c r="AI141" s="311"/>
      <c r="AM141" s="76"/>
    </row>
    <row r="142" spans="2:39" ht="12.75">
      <c r="B142" s="287"/>
      <c r="C142" s="593"/>
      <c r="D142" s="606"/>
      <c r="E142" s="592"/>
      <c r="F142" s="592"/>
      <c r="G142" s="592"/>
      <c r="H142" s="592"/>
      <c r="I142" s="592"/>
      <c r="J142" s="592"/>
      <c r="K142" s="592"/>
      <c r="L142" s="592"/>
      <c r="M142" s="592"/>
      <c r="N142" s="299"/>
      <c r="O142" s="312"/>
      <c r="P142" s="314"/>
      <c r="Q142" s="314"/>
      <c r="R142" s="314"/>
      <c r="S142" s="314"/>
      <c r="T142" s="314"/>
      <c r="U142" s="314"/>
      <c r="V142" s="314"/>
      <c r="W142" s="314"/>
      <c r="X142" s="314"/>
      <c r="Y142" s="315"/>
      <c r="Z142" s="308"/>
      <c r="AA142" s="309"/>
      <c r="AB142" s="309"/>
      <c r="AC142" s="309"/>
      <c r="AD142" s="309"/>
      <c r="AE142" s="310"/>
      <c r="AF142" s="310"/>
      <c r="AG142" s="310"/>
      <c r="AH142" s="310"/>
      <c r="AI142" s="311"/>
      <c r="AM142" s="76"/>
    </row>
    <row r="143" spans="2:39" ht="12.75">
      <c r="B143" s="287"/>
      <c r="C143" s="593"/>
      <c r="D143" s="606"/>
      <c r="E143" s="592"/>
      <c r="F143" s="592"/>
      <c r="G143" s="592"/>
      <c r="H143" s="592"/>
      <c r="I143" s="592"/>
      <c r="J143" s="592"/>
      <c r="K143" s="592"/>
      <c r="L143" s="592"/>
      <c r="M143" s="592"/>
      <c r="N143" s="299"/>
      <c r="O143" s="312"/>
      <c r="P143" s="314"/>
      <c r="Q143" s="314"/>
      <c r="R143" s="314"/>
      <c r="S143" s="314"/>
      <c r="T143" s="314"/>
      <c r="U143" s="314"/>
      <c r="V143" s="314"/>
      <c r="W143" s="314"/>
      <c r="X143" s="314"/>
      <c r="Y143" s="315"/>
      <c r="Z143" s="317"/>
      <c r="AA143" s="318"/>
      <c r="AB143" s="318"/>
      <c r="AC143" s="318"/>
      <c r="AD143" s="318"/>
      <c r="AE143" s="319"/>
      <c r="AF143" s="319"/>
      <c r="AG143" s="319"/>
      <c r="AH143" s="319"/>
      <c r="AI143" s="320"/>
      <c r="AM143" s="76"/>
    </row>
    <row r="144" spans="2:26" s="325" customFormat="1" ht="12.75">
      <c r="B144" s="321"/>
      <c r="C144" s="322"/>
      <c r="D144" s="323"/>
      <c r="E144" s="321"/>
      <c r="F144" s="324"/>
      <c r="G144" s="324"/>
      <c r="H144" s="324"/>
      <c r="I144" s="324"/>
      <c r="J144" s="324"/>
      <c r="K144" s="324"/>
      <c r="L144" s="324"/>
      <c r="M144" s="324"/>
      <c r="O144" s="326"/>
      <c r="P144" s="327"/>
      <c r="Q144" s="327"/>
      <c r="R144" s="327"/>
      <c r="S144" s="327"/>
      <c r="T144" s="327"/>
      <c r="U144" s="327"/>
      <c r="V144" s="327"/>
      <c r="W144" s="327"/>
      <c r="X144" s="327"/>
      <c r="Y144" s="327"/>
      <c r="Z144" s="328"/>
    </row>
    <row r="145" spans="2:36" ht="15.75" customHeight="1">
      <c r="B145" s="253" t="s">
        <v>391</v>
      </c>
      <c r="C145" s="211"/>
      <c r="D145" s="211"/>
      <c r="E145" s="254" t="s">
        <v>390</v>
      </c>
      <c r="F145" s="210"/>
      <c r="G145" s="210"/>
      <c r="H145" s="210"/>
      <c r="I145" s="210"/>
      <c r="J145" s="210"/>
      <c r="K145" s="210"/>
      <c r="L145" s="210"/>
      <c r="M145" s="210"/>
      <c r="N145" s="609" t="s">
        <v>41</v>
      </c>
      <c r="O145" s="609"/>
      <c r="P145" s="210" t="s">
        <v>400</v>
      </c>
      <c r="Q145" s="210"/>
      <c r="R145" s="210"/>
      <c r="S145" s="210"/>
      <c r="T145" s="210"/>
      <c r="U145" s="210"/>
      <c r="V145" s="210"/>
      <c r="W145" s="210"/>
      <c r="X145" s="210"/>
      <c r="Y145" s="210"/>
      <c r="Z145" s="609" t="s">
        <v>240</v>
      </c>
      <c r="AA145" s="609"/>
      <c r="AB145" s="609"/>
      <c r="AC145" s="609"/>
      <c r="AD145" s="609"/>
      <c r="AE145" s="210"/>
      <c r="AF145" s="609" t="s">
        <v>45</v>
      </c>
      <c r="AG145" s="609"/>
      <c r="AH145" s="609"/>
      <c r="AI145" s="609"/>
      <c r="AJ145" s="226"/>
    </row>
    <row r="146" spans="2:35" ht="18" customHeight="1">
      <c r="B146" s="255" t="s">
        <v>382</v>
      </c>
      <c r="C146" s="256"/>
      <c r="D146" s="257"/>
      <c r="E146" s="258"/>
      <c r="F146" s="258"/>
      <c r="G146" s="258"/>
      <c r="H146" s="258"/>
      <c r="I146" s="258"/>
      <c r="J146" s="258"/>
      <c r="K146" s="258"/>
      <c r="L146" s="258"/>
      <c r="M146" s="258"/>
      <c r="N146" s="298" t="s">
        <v>384</v>
      </c>
      <c r="O146" s="298" t="s">
        <v>385</v>
      </c>
      <c r="P146" s="258"/>
      <c r="Q146" s="257"/>
      <c r="R146" s="257"/>
      <c r="S146" s="257"/>
      <c r="T146" s="257"/>
      <c r="U146" s="257"/>
      <c r="V146" s="257"/>
      <c r="W146" s="257"/>
      <c r="X146" s="257"/>
      <c r="Y146" s="257"/>
      <c r="Z146" s="261" t="s">
        <v>237</v>
      </c>
      <c r="AA146" s="261" t="s">
        <v>238</v>
      </c>
      <c r="AB146" s="261" t="s">
        <v>239</v>
      </c>
      <c r="AC146" s="261" t="s">
        <v>277</v>
      </c>
      <c r="AD146" s="261" t="s">
        <v>278</v>
      </c>
      <c r="AE146" s="262" t="s">
        <v>47</v>
      </c>
      <c r="AF146" s="262" t="s">
        <v>48</v>
      </c>
      <c r="AG146" s="262" t="s">
        <v>383</v>
      </c>
      <c r="AH146" s="262" t="s">
        <v>396</v>
      </c>
      <c r="AI146" s="262" t="s">
        <v>49</v>
      </c>
    </row>
    <row r="147" spans="2:39" ht="12.75" customHeight="1">
      <c r="B147" s="597" t="s">
        <v>27</v>
      </c>
      <c r="C147" s="601" t="s">
        <v>399</v>
      </c>
      <c r="D147" s="605"/>
      <c r="E147" s="592"/>
      <c r="F147" s="592"/>
      <c r="G147" s="592"/>
      <c r="H147" s="592"/>
      <c r="I147" s="592"/>
      <c r="J147" s="592"/>
      <c r="K147" s="592"/>
      <c r="L147" s="592"/>
      <c r="M147" s="592"/>
      <c r="N147" s="299"/>
      <c r="O147" s="300"/>
      <c r="P147" s="301"/>
      <c r="Q147" s="301"/>
      <c r="R147" s="301"/>
      <c r="S147" s="301"/>
      <c r="T147" s="301"/>
      <c r="U147" s="301"/>
      <c r="V147" s="301"/>
      <c r="W147" s="301"/>
      <c r="X147" s="301"/>
      <c r="Y147" s="302"/>
      <c r="Z147" s="303"/>
      <c r="AA147" s="304"/>
      <c r="AB147" s="304"/>
      <c r="AC147" s="304"/>
      <c r="AD147" s="304"/>
      <c r="AE147" s="305"/>
      <c r="AF147" s="305"/>
      <c r="AG147" s="305"/>
      <c r="AH147" s="305"/>
      <c r="AI147" s="306"/>
      <c r="AK147" s="307" t="s">
        <v>392</v>
      </c>
      <c r="AM147" s="76"/>
    </row>
    <row r="148" spans="2:39" ht="12.75" customHeight="1">
      <c r="B148" s="597"/>
      <c r="C148" s="601"/>
      <c r="D148" s="605"/>
      <c r="E148" s="592"/>
      <c r="F148" s="592"/>
      <c r="G148" s="592"/>
      <c r="H148" s="592"/>
      <c r="I148" s="592"/>
      <c r="J148" s="592"/>
      <c r="K148" s="592"/>
      <c r="L148" s="592"/>
      <c r="M148" s="592"/>
      <c r="N148" s="299"/>
      <c r="O148" s="300"/>
      <c r="P148" s="301"/>
      <c r="Q148" s="301"/>
      <c r="R148" s="301"/>
      <c r="S148" s="301"/>
      <c r="T148" s="301"/>
      <c r="U148" s="301"/>
      <c r="V148" s="301"/>
      <c r="W148" s="301"/>
      <c r="X148" s="301"/>
      <c r="Y148" s="302"/>
      <c r="Z148" s="308"/>
      <c r="AA148" s="309"/>
      <c r="AB148" s="309"/>
      <c r="AC148" s="309"/>
      <c r="AD148" s="309"/>
      <c r="AE148" s="310"/>
      <c r="AF148" s="310"/>
      <c r="AG148" s="310"/>
      <c r="AH148" s="310"/>
      <c r="AI148" s="311"/>
      <c r="AK148" s="307" t="s">
        <v>393</v>
      </c>
      <c r="AM148" s="76"/>
    </row>
    <row r="149" spans="2:39" ht="12.75">
      <c r="B149" s="602">
        <f>SUM(O147:O166)+SUM(N147:N166)</f>
        <v>0</v>
      </c>
      <c r="C149" s="601"/>
      <c r="D149" s="607"/>
      <c r="E149" s="608"/>
      <c r="F149" s="608"/>
      <c r="G149" s="608"/>
      <c r="H149" s="608"/>
      <c r="I149" s="608"/>
      <c r="J149" s="608"/>
      <c r="K149" s="608"/>
      <c r="L149" s="608"/>
      <c r="M149" s="608"/>
      <c r="N149" s="299"/>
      <c r="O149" s="300"/>
      <c r="P149" s="301"/>
      <c r="Q149" s="301"/>
      <c r="R149" s="301"/>
      <c r="S149" s="301"/>
      <c r="T149" s="301"/>
      <c r="U149" s="301"/>
      <c r="V149" s="301"/>
      <c r="W149" s="301"/>
      <c r="X149" s="301"/>
      <c r="Y149" s="302"/>
      <c r="Z149" s="308"/>
      <c r="AA149" s="309"/>
      <c r="AB149" s="309"/>
      <c r="AC149" s="309"/>
      <c r="AD149" s="309"/>
      <c r="AE149" s="310"/>
      <c r="AF149" s="310"/>
      <c r="AG149" s="310"/>
      <c r="AH149" s="310"/>
      <c r="AI149" s="311"/>
      <c r="AK149" s="307" t="s">
        <v>394</v>
      </c>
      <c r="AM149" s="76"/>
    </row>
    <row r="150" spans="2:39" ht="12.75">
      <c r="B150" s="602"/>
      <c r="C150" s="601"/>
      <c r="D150" s="607"/>
      <c r="E150" s="608"/>
      <c r="F150" s="608"/>
      <c r="G150" s="608"/>
      <c r="H150" s="608"/>
      <c r="I150" s="608"/>
      <c r="J150" s="608"/>
      <c r="K150" s="608"/>
      <c r="L150" s="608"/>
      <c r="M150" s="608"/>
      <c r="N150" s="299"/>
      <c r="O150" s="300"/>
      <c r="P150" s="301"/>
      <c r="Q150" s="301"/>
      <c r="R150" s="301"/>
      <c r="S150" s="301"/>
      <c r="T150" s="301"/>
      <c r="U150" s="301"/>
      <c r="V150" s="301"/>
      <c r="W150" s="301"/>
      <c r="X150" s="301"/>
      <c r="Y150" s="302"/>
      <c r="Z150" s="308"/>
      <c r="AA150" s="309"/>
      <c r="AB150" s="309"/>
      <c r="AC150" s="309"/>
      <c r="AD150" s="309"/>
      <c r="AE150" s="310"/>
      <c r="AF150" s="310"/>
      <c r="AG150" s="310"/>
      <c r="AH150" s="310"/>
      <c r="AI150" s="311"/>
      <c r="AK150" s="307" t="s">
        <v>395</v>
      </c>
      <c r="AM150" s="76"/>
    </row>
    <row r="151" spans="2:39" ht="12.75">
      <c r="B151" s="280"/>
      <c r="C151" s="601"/>
      <c r="D151" s="618"/>
      <c r="E151" s="608"/>
      <c r="F151" s="608"/>
      <c r="G151" s="608"/>
      <c r="H151" s="608"/>
      <c r="I151" s="608"/>
      <c r="J151" s="608"/>
      <c r="K151" s="608"/>
      <c r="L151" s="608"/>
      <c r="M151" s="608"/>
      <c r="N151" s="299"/>
      <c r="O151" s="300"/>
      <c r="P151" s="301"/>
      <c r="Q151" s="301"/>
      <c r="R151" s="301"/>
      <c r="S151" s="301"/>
      <c r="T151" s="301"/>
      <c r="U151" s="301"/>
      <c r="V151" s="301"/>
      <c r="W151" s="301"/>
      <c r="X151" s="301"/>
      <c r="Y151" s="302"/>
      <c r="Z151" s="308"/>
      <c r="AA151" s="309"/>
      <c r="AB151" s="309"/>
      <c r="AC151" s="309"/>
      <c r="AD151" s="309"/>
      <c r="AE151" s="310"/>
      <c r="AF151" s="310"/>
      <c r="AG151" s="310"/>
      <c r="AH151" s="310"/>
      <c r="AI151" s="311"/>
      <c r="AK151" s="307" t="s">
        <v>397</v>
      </c>
      <c r="AM151" s="76"/>
    </row>
    <row r="152" spans="2:39" ht="12.75" customHeight="1">
      <c r="B152" s="281" t="s">
        <v>44</v>
      </c>
      <c r="C152" s="601"/>
      <c r="D152" s="618"/>
      <c r="E152" s="608"/>
      <c r="F152" s="608"/>
      <c r="G152" s="608"/>
      <c r="H152" s="608"/>
      <c r="I152" s="608"/>
      <c r="J152" s="608"/>
      <c r="K152" s="608"/>
      <c r="L152" s="608"/>
      <c r="M152" s="608"/>
      <c r="N152" s="299"/>
      <c r="O152" s="300"/>
      <c r="P152" s="301"/>
      <c r="Q152" s="301"/>
      <c r="R152" s="301"/>
      <c r="S152" s="301"/>
      <c r="T152" s="301"/>
      <c r="U152" s="301"/>
      <c r="V152" s="301"/>
      <c r="W152" s="301"/>
      <c r="X152" s="301"/>
      <c r="Y152" s="302"/>
      <c r="Z152" s="308"/>
      <c r="AA152" s="309"/>
      <c r="AB152" s="309"/>
      <c r="AC152" s="309"/>
      <c r="AD152" s="309"/>
      <c r="AE152" s="310"/>
      <c r="AF152" s="310"/>
      <c r="AG152" s="310"/>
      <c r="AH152" s="310"/>
      <c r="AI152" s="311"/>
      <c r="AK152" s="307" t="s">
        <v>398</v>
      </c>
      <c r="AM152" s="76"/>
    </row>
    <row r="153" spans="2:39" ht="16.5" customHeight="1">
      <c r="B153" s="286">
        <f>B149/$AG$11</f>
        <v>0</v>
      </c>
      <c r="C153" s="601"/>
      <c r="D153" s="594"/>
      <c r="E153" s="592"/>
      <c r="F153" s="592"/>
      <c r="G153" s="592"/>
      <c r="H153" s="592"/>
      <c r="I153" s="592"/>
      <c r="J153" s="592"/>
      <c r="K153" s="592"/>
      <c r="L153" s="592"/>
      <c r="M153" s="592"/>
      <c r="N153" s="299"/>
      <c r="O153" s="300"/>
      <c r="P153" s="301"/>
      <c r="Q153" s="301"/>
      <c r="R153" s="301"/>
      <c r="S153" s="301"/>
      <c r="T153" s="301"/>
      <c r="U153" s="301"/>
      <c r="V153" s="301"/>
      <c r="W153" s="301"/>
      <c r="X153" s="301"/>
      <c r="Y153" s="302"/>
      <c r="Z153" s="308"/>
      <c r="AA153" s="309"/>
      <c r="AB153" s="309"/>
      <c r="AC153" s="309"/>
      <c r="AD153" s="309"/>
      <c r="AE153" s="310"/>
      <c r="AF153" s="310"/>
      <c r="AG153" s="310"/>
      <c r="AH153" s="310"/>
      <c r="AI153" s="311"/>
      <c r="AM153" s="76"/>
    </row>
    <row r="154" spans="2:39" ht="12.75">
      <c r="B154" s="287"/>
      <c r="C154" s="601"/>
      <c r="D154" s="594"/>
      <c r="E154" s="592"/>
      <c r="F154" s="592"/>
      <c r="G154" s="592"/>
      <c r="H154" s="592"/>
      <c r="I154" s="592"/>
      <c r="J154" s="592"/>
      <c r="K154" s="592"/>
      <c r="L154" s="592"/>
      <c r="M154" s="592"/>
      <c r="N154" s="299"/>
      <c r="O154" s="300"/>
      <c r="P154" s="301"/>
      <c r="Q154" s="301"/>
      <c r="R154" s="301"/>
      <c r="S154" s="301"/>
      <c r="T154" s="301"/>
      <c r="U154" s="301"/>
      <c r="V154" s="301"/>
      <c r="W154" s="301"/>
      <c r="X154" s="301"/>
      <c r="Y154" s="302"/>
      <c r="Z154" s="308"/>
      <c r="AA154" s="309"/>
      <c r="AB154" s="309"/>
      <c r="AC154" s="309"/>
      <c r="AD154" s="309"/>
      <c r="AE154" s="310"/>
      <c r="AF154" s="310"/>
      <c r="AG154" s="310"/>
      <c r="AH154" s="310"/>
      <c r="AI154" s="311"/>
      <c r="AM154" s="76"/>
    </row>
    <row r="155" spans="2:39" ht="12.75">
      <c r="B155" s="287"/>
      <c r="C155" s="593" t="s">
        <v>4</v>
      </c>
      <c r="D155" s="594"/>
      <c r="E155" s="592"/>
      <c r="F155" s="592"/>
      <c r="G155" s="592"/>
      <c r="H155" s="592"/>
      <c r="I155" s="592"/>
      <c r="J155" s="592"/>
      <c r="K155" s="592"/>
      <c r="L155" s="592"/>
      <c r="M155" s="592"/>
      <c r="N155" s="299"/>
      <c r="O155" s="312"/>
      <c r="P155" s="313"/>
      <c r="Q155" s="314"/>
      <c r="R155" s="314"/>
      <c r="S155" s="314"/>
      <c r="T155" s="314"/>
      <c r="U155" s="314"/>
      <c r="V155" s="314"/>
      <c r="W155" s="314"/>
      <c r="X155" s="314"/>
      <c r="Y155" s="315"/>
      <c r="Z155" s="308"/>
      <c r="AA155" s="309"/>
      <c r="AB155" s="309"/>
      <c r="AC155" s="309"/>
      <c r="AD155" s="309"/>
      <c r="AE155" s="310"/>
      <c r="AF155" s="310"/>
      <c r="AG155" s="310"/>
      <c r="AH155" s="310"/>
      <c r="AI155" s="311"/>
      <c r="AM155" s="76"/>
    </row>
    <row r="156" spans="2:39" ht="12.75">
      <c r="B156" s="287"/>
      <c r="C156" s="593"/>
      <c r="D156" s="594"/>
      <c r="E156" s="592"/>
      <c r="F156" s="592"/>
      <c r="G156" s="592"/>
      <c r="H156" s="592"/>
      <c r="I156" s="592"/>
      <c r="J156" s="592"/>
      <c r="K156" s="592"/>
      <c r="L156" s="592"/>
      <c r="M156" s="592"/>
      <c r="N156" s="299"/>
      <c r="O156" s="312"/>
      <c r="P156" s="313"/>
      <c r="Q156" s="314"/>
      <c r="R156" s="314"/>
      <c r="S156" s="314"/>
      <c r="T156" s="314"/>
      <c r="U156" s="314"/>
      <c r="V156" s="314"/>
      <c r="W156" s="314"/>
      <c r="X156" s="314"/>
      <c r="Y156" s="315"/>
      <c r="Z156" s="308"/>
      <c r="AA156" s="309"/>
      <c r="AB156" s="309"/>
      <c r="AC156" s="309"/>
      <c r="AD156" s="309"/>
      <c r="AE156" s="310"/>
      <c r="AF156" s="310"/>
      <c r="AG156" s="310"/>
      <c r="AH156" s="310"/>
      <c r="AI156" s="311"/>
      <c r="AM156" s="76"/>
    </row>
    <row r="157" spans="2:39" ht="12.75" customHeight="1">
      <c r="B157" s="287"/>
      <c r="C157" s="593"/>
      <c r="D157" s="594"/>
      <c r="E157" s="592"/>
      <c r="F157" s="592"/>
      <c r="G157" s="592"/>
      <c r="H157" s="592"/>
      <c r="I157" s="592"/>
      <c r="J157" s="592"/>
      <c r="K157" s="592"/>
      <c r="L157" s="592"/>
      <c r="M157" s="592"/>
      <c r="N157" s="299"/>
      <c r="O157" s="312"/>
      <c r="P157" s="313"/>
      <c r="Q157" s="314"/>
      <c r="R157" s="314"/>
      <c r="S157" s="314"/>
      <c r="T157" s="314"/>
      <c r="U157" s="314"/>
      <c r="V157" s="314"/>
      <c r="W157" s="314"/>
      <c r="X157" s="314"/>
      <c r="Y157" s="315"/>
      <c r="Z157" s="308"/>
      <c r="AA157" s="309"/>
      <c r="AB157" s="309"/>
      <c r="AC157" s="309"/>
      <c r="AD157" s="309"/>
      <c r="AE157" s="310"/>
      <c r="AF157" s="310"/>
      <c r="AG157" s="310"/>
      <c r="AH157" s="310"/>
      <c r="AI157" s="311"/>
      <c r="AM157" s="76"/>
    </row>
    <row r="158" spans="2:39" ht="15" customHeight="1">
      <c r="B158" s="287"/>
      <c r="C158" s="593"/>
      <c r="D158" s="594"/>
      <c r="E158" s="592"/>
      <c r="F158" s="592"/>
      <c r="G158" s="592"/>
      <c r="H158" s="592"/>
      <c r="I158" s="592"/>
      <c r="J158" s="592"/>
      <c r="K158" s="592"/>
      <c r="L158" s="592"/>
      <c r="M158" s="592"/>
      <c r="N158" s="299"/>
      <c r="O158" s="312"/>
      <c r="P158" s="316"/>
      <c r="Q158" s="314"/>
      <c r="R158" s="314"/>
      <c r="S158" s="314"/>
      <c r="T158" s="314"/>
      <c r="U158" s="314"/>
      <c r="V158" s="314"/>
      <c r="W158" s="314"/>
      <c r="X158" s="314"/>
      <c r="Y158" s="315"/>
      <c r="Z158" s="308"/>
      <c r="AA158" s="309"/>
      <c r="AB158" s="309"/>
      <c r="AC158" s="309"/>
      <c r="AD158" s="309"/>
      <c r="AE158" s="310"/>
      <c r="AF158" s="310"/>
      <c r="AG158" s="310"/>
      <c r="AH158" s="310"/>
      <c r="AI158" s="311"/>
      <c r="AM158" s="76"/>
    </row>
    <row r="159" spans="2:39" ht="12.75">
      <c r="B159" s="287"/>
      <c r="C159" s="593"/>
      <c r="D159" s="606"/>
      <c r="E159" s="592"/>
      <c r="F159" s="592"/>
      <c r="G159" s="592"/>
      <c r="H159" s="592"/>
      <c r="I159" s="592"/>
      <c r="J159" s="592"/>
      <c r="K159" s="592"/>
      <c r="L159" s="592"/>
      <c r="M159" s="592"/>
      <c r="N159" s="299"/>
      <c r="O159" s="312"/>
      <c r="P159" s="316"/>
      <c r="Q159" s="314"/>
      <c r="R159" s="314"/>
      <c r="S159" s="314"/>
      <c r="T159" s="314"/>
      <c r="U159" s="314"/>
      <c r="V159" s="314"/>
      <c r="W159" s="314"/>
      <c r="X159" s="314"/>
      <c r="Y159" s="315"/>
      <c r="Z159" s="308"/>
      <c r="AA159" s="309"/>
      <c r="AB159" s="309"/>
      <c r="AC159" s="309"/>
      <c r="AD159" s="309"/>
      <c r="AE159" s="310"/>
      <c r="AF159" s="310"/>
      <c r="AG159" s="310"/>
      <c r="AH159" s="310"/>
      <c r="AI159" s="311"/>
      <c r="AM159" s="76"/>
    </row>
    <row r="160" spans="2:39" ht="12.75">
      <c r="B160" s="287"/>
      <c r="C160" s="593"/>
      <c r="D160" s="606"/>
      <c r="E160" s="592"/>
      <c r="F160" s="592"/>
      <c r="G160" s="592"/>
      <c r="H160" s="592"/>
      <c r="I160" s="592"/>
      <c r="J160" s="592"/>
      <c r="K160" s="592"/>
      <c r="L160" s="592"/>
      <c r="M160" s="592"/>
      <c r="N160" s="299"/>
      <c r="O160" s="312"/>
      <c r="P160" s="316"/>
      <c r="Q160" s="314"/>
      <c r="R160" s="314"/>
      <c r="S160" s="314"/>
      <c r="T160" s="314"/>
      <c r="U160" s="314"/>
      <c r="V160" s="314"/>
      <c r="W160" s="314"/>
      <c r="X160" s="314"/>
      <c r="Y160" s="315"/>
      <c r="Z160" s="308"/>
      <c r="AA160" s="309"/>
      <c r="AB160" s="309"/>
      <c r="AC160" s="309"/>
      <c r="AD160" s="309"/>
      <c r="AE160" s="310"/>
      <c r="AF160" s="310"/>
      <c r="AG160" s="310"/>
      <c r="AH160" s="310"/>
      <c r="AI160" s="311"/>
      <c r="AM160" s="76"/>
    </row>
    <row r="161" spans="2:39" ht="12.75">
      <c r="B161" s="287"/>
      <c r="C161" s="593"/>
      <c r="D161" s="616"/>
      <c r="E161" s="610"/>
      <c r="F161" s="611"/>
      <c r="G161" s="611"/>
      <c r="H161" s="611"/>
      <c r="I161" s="611"/>
      <c r="J161" s="611"/>
      <c r="K161" s="611"/>
      <c r="L161" s="611"/>
      <c r="M161" s="612"/>
      <c r="N161" s="299"/>
      <c r="O161" s="312"/>
      <c r="P161" s="314"/>
      <c r="Q161" s="314"/>
      <c r="R161" s="314"/>
      <c r="S161" s="314"/>
      <c r="T161" s="314"/>
      <c r="U161" s="314"/>
      <c r="V161" s="314"/>
      <c r="W161" s="314"/>
      <c r="X161" s="314"/>
      <c r="Y161" s="315"/>
      <c r="Z161" s="308"/>
      <c r="AA161" s="309"/>
      <c r="AB161" s="309"/>
      <c r="AC161" s="309"/>
      <c r="AD161" s="309"/>
      <c r="AE161" s="310"/>
      <c r="AF161" s="310"/>
      <c r="AG161" s="310"/>
      <c r="AH161" s="310"/>
      <c r="AI161" s="311"/>
      <c r="AM161" s="76"/>
    </row>
    <row r="162" spans="2:39" ht="12.75">
      <c r="B162" s="287"/>
      <c r="C162" s="593"/>
      <c r="D162" s="617"/>
      <c r="E162" s="613"/>
      <c r="F162" s="614"/>
      <c r="G162" s="614"/>
      <c r="H162" s="614"/>
      <c r="I162" s="614"/>
      <c r="J162" s="614"/>
      <c r="K162" s="614"/>
      <c r="L162" s="614"/>
      <c r="M162" s="615"/>
      <c r="N162" s="299"/>
      <c r="O162" s="312"/>
      <c r="P162" s="314"/>
      <c r="Q162" s="314"/>
      <c r="R162" s="314"/>
      <c r="S162" s="314"/>
      <c r="T162" s="314"/>
      <c r="U162" s="314"/>
      <c r="V162" s="314"/>
      <c r="W162" s="314"/>
      <c r="X162" s="314"/>
      <c r="Y162" s="315"/>
      <c r="Z162" s="308"/>
      <c r="AA162" s="309"/>
      <c r="AB162" s="309"/>
      <c r="AC162" s="309"/>
      <c r="AD162" s="309"/>
      <c r="AE162" s="310"/>
      <c r="AF162" s="310"/>
      <c r="AG162" s="310"/>
      <c r="AH162" s="310"/>
      <c r="AI162" s="311"/>
      <c r="AM162" s="76"/>
    </row>
    <row r="163" spans="2:39" ht="12.75">
      <c r="B163" s="287"/>
      <c r="C163" s="593"/>
      <c r="D163" s="616"/>
      <c r="E163" s="610"/>
      <c r="F163" s="611"/>
      <c r="G163" s="611"/>
      <c r="H163" s="611"/>
      <c r="I163" s="611"/>
      <c r="J163" s="611"/>
      <c r="K163" s="611"/>
      <c r="L163" s="611"/>
      <c r="M163" s="612"/>
      <c r="N163" s="299"/>
      <c r="O163" s="312"/>
      <c r="P163" s="314"/>
      <c r="Q163" s="314"/>
      <c r="R163" s="314"/>
      <c r="S163" s="314"/>
      <c r="T163" s="314"/>
      <c r="U163" s="314"/>
      <c r="V163" s="314"/>
      <c r="W163" s="314"/>
      <c r="X163" s="314"/>
      <c r="Y163" s="315"/>
      <c r="Z163" s="308"/>
      <c r="AA163" s="309"/>
      <c r="AB163" s="309"/>
      <c r="AC163" s="309"/>
      <c r="AD163" s="309"/>
      <c r="AE163" s="310"/>
      <c r="AF163" s="310"/>
      <c r="AG163" s="310"/>
      <c r="AH163" s="310"/>
      <c r="AI163" s="311"/>
      <c r="AM163" s="76"/>
    </row>
    <row r="164" spans="2:39" ht="12.75">
      <c r="B164" s="287"/>
      <c r="C164" s="593"/>
      <c r="D164" s="617"/>
      <c r="E164" s="613"/>
      <c r="F164" s="614"/>
      <c r="G164" s="614"/>
      <c r="H164" s="614"/>
      <c r="I164" s="614"/>
      <c r="J164" s="614"/>
      <c r="K164" s="614"/>
      <c r="L164" s="614"/>
      <c r="M164" s="615"/>
      <c r="N164" s="299"/>
      <c r="O164" s="312"/>
      <c r="P164" s="314"/>
      <c r="Q164" s="314"/>
      <c r="R164" s="314"/>
      <c r="S164" s="314"/>
      <c r="T164" s="314"/>
      <c r="U164" s="314"/>
      <c r="V164" s="314"/>
      <c r="W164" s="314"/>
      <c r="X164" s="314"/>
      <c r="Y164" s="315"/>
      <c r="Z164" s="308"/>
      <c r="AA164" s="309"/>
      <c r="AB164" s="309"/>
      <c r="AC164" s="309"/>
      <c r="AD164" s="309"/>
      <c r="AE164" s="310"/>
      <c r="AF164" s="310"/>
      <c r="AG164" s="310"/>
      <c r="AH164" s="310"/>
      <c r="AI164" s="311"/>
      <c r="AM164" s="76"/>
    </row>
    <row r="165" spans="2:39" ht="12.75">
      <c r="B165" s="287"/>
      <c r="C165" s="593"/>
      <c r="D165" s="606"/>
      <c r="E165" s="592"/>
      <c r="F165" s="592"/>
      <c r="G165" s="592"/>
      <c r="H165" s="592"/>
      <c r="I165" s="592"/>
      <c r="J165" s="592"/>
      <c r="K165" s="592"/>
      <c r="L165" s="592"/>
      <c r="M165" s="592"/>
      <c r="N165" s="299"/>
      <c r="O165" s="312"/>
      <c r="P165" s="314"/>
      <c r="Q165" s="314"/>
      <c r="R165" s="314"/>
      <c r="S165" s="314"/>
      <c r="T165" s="314"/>
      <c r="U165" s="314"/>
      <c r="V165" s="314"/>
      <c r="W165" s="314"/>
      <c r="X165" s="314"/>
      <c r="Y165" s="315"/>
      <c r="Z165" s="308"/>
      <c r="AA165" s="309"/>
      <c r="AB165" s="309"/>
      <c r="AC165" s="309"/>
      <c r="AD165" s="309"/>
      <c r="AE165" s="310"/>
      <c r="AF165" s="310"/>
      <c r="AG165" s="310"/>
      <c r="AH165" s="310"/>
      <c r="AI165" s="311"/>
      <c r="AM165" s="76"/>
    </row>
    <row r="166" spans="2:39" ht="12.75">
      <c r="B166" s="287"/>
      <c r="C166" s="593"/>
      <c r="D166" s="606"/>
      <c r="E166" s="592"/>
      <c r="F166" s="592"/>
      <c r="G166" s="592"/>
      <c r="H166" s="592"/>
      <c r="I166" s="592"/>
      <c r="J166" s="592"/>
      <c r="K166" s="592"/>
      <c r="L166" s="592"/>
      <c r="M166" s="592"/>
      <c r="N166" s="299"/>
      <c r="O166" s="312"/>
      <c r="P166" s="314"/>
      <c r="Q166" s="314"/>
      <c r="R166" s="314"/>
      <c r="S166" s="314"/>
      <c r="T166" s="314"/>
      <c r="U166" s="314"/>
      <c r="V166" s="314"/>
      <c r="W166" s="314"/>
      <c r="X166" s="314"/>
      <c r="Y166" s="315"/>
      <c r="Z166" s="317"/>
      <c r="AA166" s="318"/>
      <c r="AB166" s="318"/>
      <c r="AC166" s="318"/>
      <c r="AD166" s="318"/>
      <c r="AE166" s="319"/>
      <c r="AF166" s="319"/>
      <c r="AG166" s="319"/>
      <c r="AH166" s="319"/>
      <c r="AI166" s="320"/>
      <c r="AM166" s="76"/>
    </row>
    <row r="167" spans="2:26" s="325" customFormat="1" ht="12.75">
      <c r="B167" s="321"/>
      <c r="C167" s="322"/>
      <c r="D167" s="323"/>
      <c r="E167" s="321"/>
      <c r="F167" s="324"/>
      <c r="G167" s="324"/>
      <c r="H167" s="324"/>
      <c r="I167" s="324"/>
      <c r="J167" s="324"/>
      <c r="K167" s="324"/>
      <c r="L167" s="324"/>
      <c r="M167" s="324"/>
      <c r="O167" s="326"/>
      <c r="P167" s="327"/>
      <c r="Q167" s="327"/>
      <c r="R167" s="327"/>
      <c r="S167" s="327"/>
      <c r="T167" s="327"/>
      <c r="U167" s="327"/>
      <c r="V167" s="327"/>
      <c r="W167" s="327"/>
      <c r="X167" s="327"/>
      <c r="Y167" s="327"/>
      <c r="Z167" s="328"/>
    </row>
    <row r="168" spans="2:36" ht="15.75" customHeight="1">
      <c r="B168" s="253" t="s">
        <v>391</v>
      </c>
      <c r="C168" s="211"/>
      <c r="D168" s="211"/>
      <c r="E168" s="254" t="s">
        <v>390</v>
      </c>
      <c r="F168" s="210"/>
      <c r="G168" s="210"/>
      <c r="H168" s="210"/>
      <c r="I168" s="210"/>
      <c r="J168" s="210"/>
      <c r="K168" s="210"/>
      <c r="L168" s="210"/>
      <c r="M168" s="210"/>
      <c r="N168" s="609" t="s">
        <v>41</v>
      </c>
      <c r="O168" s="609"/>
      <c r="P168" s="210" t="s">
        <v>400</v>
      </c>
      <c r="Q168" s="210"/>
      <c r="R168" s="210"/>
      <c r="S168" s="210"/>
      <c r="T168" s="210"/>
      <c r="U168" s="210"/>
      <c r="V168" s="210"/>
      <c r="W168" s="210"/>
      <c r="X168" s="210"/>
      <c r="Y168" s="210"/>
      <c r="Z168" s="609" t="s">
        <v>240</v>
      </c>
      <c r="AA168" s="609"/>
      <c r="AB168" s="609"/>
      <c r="AC168" s="609"/>
      <c r="AD168" s="609"/>
      <c r="AE168" s="210"/>
      <c r="AF168" s="609" t="s">
        <v>45</v>
      </c>
      <c r="AG168" s="609"/>
      <c r="AH168" s="609"/>
      <c r="AI168" s="609"/>
      <c r="AJ168" s="226"/>
    </row>
    <row r="169" spans="2:35" ht="18" customHeight="1">
      <c r="B169" s="255" t="s">
        <v>382</v>
      </c>
      <c r="C169" s="256"/>
      <c r="D169" s="257"/>
      <c r="E169" s="258"/>
      <c r="F169" s="258"/>
      <c r="G169" s="258"/>
      <c r="H169" s="258"/>
      <c r="I169" s="258"/>
      <c r="J169" s="258"/>
      <c r="K169" s="258"/>
      <c r="L169" s="258"/>
      <c r="M169" s="258"/>
      <c r="N169" s="298" t="s">
        <v>384</v>
      </c>
      <c r="O169" s="298" t="s">
        <v>385</v>
      </c>
      <c r="P169" s="258"/>
      <c r="Q169" s="257"/>
      <c r="R169" s="257"/>
      <c r="S169" s="257"/>
      <c r="T169" s="257"/>
      <c r="U169" s="257"/>
      <c r="V169" s="257"/>
      <c r="W169" s="257"/>
      <c r="X169" s="257"/>
      <c r="Y169" s="257"/>
      <c r="Z169" s="261" t="s">
        <v>237</v>
      </c>
      <c r="AA169" s="261" t="s">
        <v>238</v>
      </c>
      <c r="AB169" s="261" t="s">
        <v>239</v>
      </c>
      <c r="AC169" s="261" t="s">
        <v>277</v>
      </c>
      <c r="AD169" s="261" t="s">
        <v>278</v>
      </c>
      <c r="AE169" s="262" t="s">
        <v>47</v>
      </c>
      <c r="AF169" s="262" t="s">
        <v>48</v>
      </c>
      <c r="AG169" s="262" t="s">
        <v>383</v>
      </c>
      <c r="AH169" s="262" t="s">
        <v>396</v>
      </c>
      <c r="AI169" s="262" t="s">
        <v>49</v>
      </c>
    </row>
    <row r="170" spans="2:39" ht="12.75" customHeight="1">
      <c r="B170" s="597" t="s">
        <v>28</v>
      </c>
      <c r="C170" s="601" t="s">
        <v>399</v>
      </c>
      <c r="D170" s="605"/>
      <c r="E170" s="592"/>
      <c r="F170" s="592"/>
      <c r="G170" s="592"/>
      <c r="H170" s="592"/>
      <c r="I170" s="592"/>
      <c r="J170" s="592"/>
      <c r="K170" s="592"/>
      <c r="L170" s="592"/>
      <c r="M170" s="592"/>
      <c r="N170" s="299"/>
      <c r="O170" s="300"/>
      <c r="P170" s="301"/>
      <c r="Q170" s="301"/>
      <c r="R170" s="301"/>
      <c r="S170" s="301"/>
      <c r="T170" s="301"/>
      <c r="U170" s="301"/>
      <c r="V170" s="301"/>
      <c r="W170" s="301"/>
      <c r="X170" s="301"/>
      <c r="Y170" s="302"/>
      <c r="Z170" s="303"/>
      <c r="AA170" s="304"/>
      <c r="AB170" s="304"/>
      <c r="AC170" s="304"/>
      <c r="AD170" s="304"/>
      <c r="AE170" s="305"/>
      <c r="AF170" s="305"/>
      <c r="AG170" s="305"/>
      <c r="AH170" s="305"/>
      <c r="AI170" s="306"/>
      <c r="AK170" s="307" t="s">
        <v>392</v>
      </c>
      <c r="AM170" s="76"/>
    </row>
    <row r="171" spans="2:39" ht="12.75" customHeight="1">
      <c r="B171" s="597"/>
      <c r="C171" s="601"/>
      <c r="D171" s="605"/>
      <c r="E171" s="592"/>
      <c r="F171" s="592"/>
      <c r="G171" s="592"/>
      <c r="H171" s="592"/>
      <c r="I171" s="592"/>
      <c r="J171" s="592"/>
      <c r="K171" s="592"/>
      <c r="L171" s="592"/>
      <c r="M171" s="592"/>
      <c r="N171" s="299"/>
      <c r="O171" s="300"/>
      <c r="P171" s="301"/>
      <c r="Q171" s="301"/>
      <c r="R171" s="301"/>
      <c r="S171" s="301"/>
      <c r="T171" s="301"/>
      <c r="U171" s="301"/>
      <c r="V171" s="301"/>
      <c r="W171" s="301"/>
      <c r="X171" s="301"/>
      <c r="Y171" s="302"/>
      <c r="Z171" s="308"/>
      <c r="AA171" s="309"/>
      <c r="AB171" s="309"/>
      <c r="AC171" s="309"/>
      <c r="AD171" s="309"/>
      <c r="AE171" s="310"/>
      <c r="AF171" s="310"/>
      <c r="AG171" s="310"/>
      <c r="AH171" s="310"/>
      <c r="AI171" s="311"/>
      <c r="AK171" s="307" t="s">
        <v>393</v>
      </c>
      <c r="AM171" s="76"/>
    </row>
    <row r="172" spans="2:39" ht="12.75">
      <c r="B172" s="602">
        <f>SUM(O170:O189)+SUM(N170:N189)</f>
        <v>0</v>
      </c>
      <c r="C172" s="601"/>
      <c r="D172" s="607"/>
      <c r="E172" s="608"/>
      <c r="F172" s="608"/>
      <c r="G172" s="608"/>
      <c r="H172" s="608"/>
      <c r="I172" s="608"/>
      <c r="J172" s="608"/>
      <c r="K172" s="608"/>
      <c r="L172" s="608"/>
      <c r="M172" s="608"/>
      <c r="N172" s="299"/>
      <c r="O172" s="300"/>
      <c r="P172" s="301"/>
      <c r="Q172" s="301"/>
      <c r="R172" s="301"/>
      <c r="S172" s="301"/>
      <c r="T172" s="301"/>
      <c r="U172" s="301"/>
      <c r="V172" s="301"/>
      <c r="W172" s="301"/>
      <c r="X172" s="301"/>
      <c r="Y172" s="302"/>
      <c r="Z172" s="308"/>
      <c r="AA172" s="309"/>
      <c r="AB172" s="309"/>
      <c r="AC172" s="309"/>
      <c r="AD172" s="309"/>
      <c r="AE172" s="310"/>
      <c r="AF172" s="310"/>
      <c r="AG172" s="310"/>
      <c r="AH172" s="310"/>
      <c r="AI172" s="311"/>
      <c r="AK172" s="307" t="s">
        <v>394</v>
      </c>
      <c r="AM172" s="76"/>
    </row>
    <row r="173" spans="2:39" ht="12.75">
      <c r="B173" s="602"/>
      <c r="C173" s="601"/>
      <c r="D173" s="607"/>
      <c r="E173" s="608"/>
      <c r="F173" s="608"/>
      <c r="G173" s="608"/>
      <c r="H173" s="608"/>
      <c r="I173" s="608"/>
      <c r="J173" s="608"/>
      <c r="K173" s="608"/>
      <c r="L173" s="608"/>
      <c r="M173" s="608"/>
      <c r="N173" s="299"/>
      <c r="O173" s="300"/>
      <c r="P173" s="301"/>
      <c r="Q173" s="301"/>
      <c r="R173" s="301"/>
      <c r="S173" s="301"/>
      <c r="T173" s="301"/>
      <c r="U173" s="301"/>
      <c r="V173" s="301"/>
      <c r="W173" s="301"/>
      <c r="X173" s="301"/>
      <c r="Y173" s="302"/>
      <c r="Z173" s="308"/>
      <c r="AA173" s="309"/>
      <c r="AB173" s="309"/>
      <c r="AC173" s="309"/>
      <c r="AD173" s="309"/>
      <c r="AE173" s="310"/>
      <c r="AF173" s="310"/>
      <c r="AG173" s="310"/>
      <c r="AH173" s="310"/>
      <c r="AI173" s="311"/>
      <c r="AK173" s="307" t="s">
        <v>395</v>
      </c>
      <c r="AM173" s="76"/>
    </row>
    <row r="174" spans="2:39" ht="12.75">
      <c r="B174" s="280"/>
      <c r="C174" s="601"/>
      <c r="D174" s="618"/>
      <c r="E174" s="608"/>
      <c r="F174" s="608"/>
      <c r="G174" s="608"/>
      <c r="H174" s="608"/>
      <c r="I174" s="608"/>
      <c r="J174" s="608"/>
      <c r="K174" s="608"/>
      <c r="L174" s="608"/>
      <c r="M174" s="608"/>
      <c r="N174" s="299"/>
      <c r="O174" s="300"/>
      <c r="P174" s="301"/>
      <c r="Q174" s="301"/>
      <c r="R174" s="301"/>
      <c r="S174" s="301"/>
      <c r="T174" s="301"/>
      <c r="U174" s="301"/>
      <c r="V174" s="301"/>
      <c r="W174" s="301"/>
      <c r="X174" s="301"/>
      <c r="Y174" s="302"/>
      <c r="Z174" s="308"/>
      <c r="AA174" s="309"/>
      <c r="AB174" s="309"/>
      <c r="AC174" s="309"/>
      <c r="AD174" s="309"/>
      <c r="AE174" s="310"/>
      <c r="AF174" s="310"/>
      <c r="AG174" s="310"/>
      <c r="AH174" s="310"/>
      <c r="AI174" s="311"/>
      <c r="AK174" s="307" t="s">
        <v>397</v>
      </c>
      <c r="AM174" s="76"/>
    </row>
    <row r="175" spans="2:39" ht="12.75" customHeight="1">
      <c r="B175" s="281" t="s">
        <v>44</v>
      </c>
      <c r="C175" s="601"/>
      <c r="D175" s="618"/>
      <c r="E175" s="608"/>
      <c r="F175" s="608"/>
      <c r="G175" s="608"/>
      <c r="H175" s="608"/>
      <c r="I175" s="608"/>
      <c r="J175" s="608"/>
      <c r="K175" s="608"/>
      <c r="L175" s="608"/>
      <c r="M175" s="608"/>
      <c r="N175" s="299"/>
      <c r="O175" s="300"/>
      <c r="P175" s="301"/>
      <c r="Q175" s="301"/>
      <c r="R175" s="301"/>
      <c r="S175" s="301"/>
      <c r="T175" s="301"/>
      <c r="U175" s="301"/>
      <c r="V175" s="301"/>
      <c r="W175" s="301"/>
      <c r="X175" s="301"/>
      <c r="Y175" s="302"/>
      <c r="Z175" s="308"/>
      <c r="AA175" s="309"/>
      <c r="AB175" s="309"/>
      <c r="AC175" s="309"/>
      <c r="AD175" s="309"/>
      <c r="AE175" s="310"/>
      <c r="AF175" s="310"/>
      <c r="AG175" s="310"/>
      <c r="AH175" s="310"/>
      <c r="AI175" s="311"/>
      <c r="AK175" s="307" t="s">
        <v>398</v>
      </c>
      <c r="AM175" s="76"/>
    </row>
    <row r="176" spans="2:39" ht="16.5" customHeight="1">
      <c r="B176" s="286">
        <f>B172/$AG$11</f>
        <v>0</v>
      </c>
      <c r="C176" s="601"/>
      <c r="D176" s="594"/>
      <c r="E176" s="592"/>
      <c r="F176" s="592"/>
      <c r="G176" s="592"/>
      <c r="H176" s="592"/>
      <c r="I176" s="592"/>
      <c r="J176" s="592"/>
      <c r="K176" s="592"/>
      <c r="L176" s="592"/>
      <c r="M176" s="592"/>
      <c r="N176" s="299"/>
      <c r="O176" s="300"/>
      <c r="P176" s="301"/>
      <c r="Q176" s="301"/>
      <c r="R176" s="301"/>
      <c r="S176" s="301"/>
      <c r="T176" s="301"/>
      <c r="U176" s="301"/>
      <c r="V176" s="301"/>
      <c r="W176" s="301"/>
      <c r="X176" s="301"/>
      <c r="Y176" s="302"/>
      <c r="Z176" s="308"/>
      <c r="AA176" s="309"/>
      <c r="AB176" s="309"/>
      <c r="AC176" s="309"/>
      <c r="AD176" s="309"/>
      <c r="AE176" s="310"/>
      <c r="AF176" s="310"/>
      <c r="AG176" s="310"/>
      <c r="AH176" s="310"/>
      <c r="AI176" s="311"/>
      <c r="AM176" s="76"/>
    </row>
    <row r="177" spans="2:39" ht="12.75">
      <c r="B177" s="287"/>
      <c r="C177" s="601"/>
      <c r="D177" s="594"/>
      <c r="E177" s="592"/>
      <c r="F177" s="592"/>
      <c r="G177" s="592"/>
      <c r="H177" s="592"/>
      <c r="I177" s="592"/>
      <c r="J177" s="592"/>
      <c r="K177" s="592"/>
      <c r="L177" s="592"/>
      <c r="M177" s="592"/>
      <c r="N177" s="299"/>
      <c r="O177" s="300"/>
      <c r="P177" s="301"/>
      <c r="Q177" s="301"/>
      <c r="R177" s="301"/>
      <c r="S177" s="301"/>
      <c r="T177" s="301"/>
      <c r="U177" s="301"/>
      <c r="V177" s="301"/>
      <c r="W177" s="301"/>
      <c r="X177" s="301"/>
      <c r="Y177" s="302"/>
      <c r="Z177" s="308"/>
      <c r="AA177" s="309"/>
      <c r="AB177" s="309"/>
      <c r="AC177" s="309"/>
      <c r="AD177" s="309"/>
      <c r="AE177" s="310"/>
      <c r="AF177" s="310"/>
      <c r="AG177" s="310"/>
      <c r="AH177" s="310"/>
      <c r="AI177" s="311"/>
      <c r="AM177" s="76"/>
    </row>
    <row r="178" spans="2:39" ht="12.75">
      <c r="B178" s="287"/>
      <c r="C178" s="593" t="s">
        <v>4</v>
      </c>
      <c r="D178" s="594"/>
      <c r="E178" s="592"/>
      <c r="F178" s="592"/>
      <c r="G178" s="592"/>
      <c r="H178" s="592"/>
      <c r="I178" s="592"/>
      <c r="J178" s="592"/>
      <c r="K178" s="592"/>
      <c r="L178" s="592"/>
      <c r="M178" s="592"/>
      <c r="N178" s="299"/>
      <c r="O178" s="312"/>
      <c r="P178" s="313"/>
      <c r="Q178" s="314"/>
      <c r="R178" s="314"/>
      <c r="S178" s="314"/>
      <c r="T178" s="314"/>
      <c r="U178" s="314"/>
      <c r="V178" s="314"/>
      <c r="W178" s="314"/>
      <c r="X178" s="314"/>
      <c r="Y178" s="315"/>
      <c r="Z178" s="308"/>
      <c r="AA178" s="309"/>
      <c r="AB178" s="309"/>
      <c r="AC178" s="309"/>
      <c r="AD178" s="309"/>
      <c r="AE178" s="310"/>
      <c r="AF178" s="310"/>
      <c r="AG178" s="310"/>
      <c r="AH178" s="310"/>
      <c r="AI178" s="311"/>
      <c r="AM178" s="76"/>
    </row>
    <row r="179" spans="2:39" ht="12.75">
      <c r="B179" s="287"/>
      <c r="C179" s="593"/>
      <c r="D179" s="594"/>
      <c r="E179" s="592"/>
      <c r="F179" s="592"/>
      <c r="G179" s="592"/>
      <c r="H179" s="592"/>
      <c r="I179" s="592"/>
      <c r="J179" s="592"/>
      <c r="K179" s="592"/>
      <c r="L179" s="592"/>
      <c r="M179" s="592"/>
      <c r="N179" s="299"/>
      <c r="O179" s="312"/>
      <c r="P179" s="313"/>
      <c r="Q179" s="314"/>
      <c r="R179" s="314"/>
      <c r="S179" s="314"/>
      <c r="T179" s="314"/>
      <c r="U179" s="314"/>
      <c r="V179" s="314"/>
      <c r="W179" s="314"/>
      <c r="X179" s="314"/>
      <c r="Y179" s="315"/>
      <c r="Z179" s="308"/>
      <c r="AA179" s="309"/>
      <c r="AB179" s="309"/>
      <c r="AC179" s="309"/>
      <c r="AD179" s="309"/>
      <c r="AE179" s="310"/>
      <c r="AF179" s="310"/>
      <c r="AG179" s="310"/>
      <c r="AH179" s="310"/>
      <c r="AI179" s="311"/>
      <c r="AM179" s="76"/>
    </row>
    <row r="180" spans="2:39" ht="12.75" customHeight="1">
      <c r="B180" s="287"/>
      <c r="C180" s="593"/>
      <c r="D180" s="594"/>
      <c r="E180" s="592"/>
      <c r="F180" s="592"/>
      <c r="G180" s="592"/>
      <c r="H180" s="592"/>
      <c r="I180" s="592"/>
      <c r="J180" s="592"/>
      <c r="K180" s="592"/>
      <c r="L180" s="592"/>
      <c r="M180" s="592"/>
      <c r="N180" s="299"/>
      <c r="O180" s="312"/>
      <c r="P180" s="313"/>
      <c r="Q180" s="314"/>
      <c r="R180" s="314"/>
      <c r="S180" s="314"/>
      <c r="T180" s="314"/>
      <c r="U180" s="314"/>
      <c r="V180" s="314"/>
      <c r="W180" s="314"/>
      <c r="X180" s="314"/>
      <c r="Y180" s="315"/>
      <c r="Z180" s="308"/>
      <c r="AA180" s="309"/>
      <c r="AB180" s="309"/>
      <c r="AC180" s="309"/>
      <c r="AD180" s="309"/>
      <c r="AE180" s="310"/>
      <c r="AF180" s="310"/>
      <c r="AG180" s="310"/>
      <c r="AH180" s="310"/>
      <c r="AI180" s="311"/>
      <c r="AM180" s="76"/>
    </row>
    <row r="181" spans="2:39" ht="15" customHeight="1">
      <c r="B181" s="287"/>
      <c r="C181" s="593"/>
      <c r="D181" s="594"/>
      <c r="E181" s="592"/>
      <c r="F181" s="592"/>
      <c r="G181" s="592"/>
      <c r="H181" s="592"/>
      <c r="I181" s="592"/>
      <c r="J181" s="592"/>
      <c r="K181" s="592"/>
      <c r="L181" s="592"/>
      <c r="M181" s="592"/>
      <c r="N181" s="299"/>
      <c r="O181" s="312"/>
      <c r="P181" s="316"/>
      <c r="Q181" s="314"/>
      <c r="R181" s="314"/>
      <c r="S181" s="314"/>
      <c r="T181" s="314"/>
      <c r="U181" s="314"/>
      <c r="V181" s="314"/>
      <c r="W181" s="314"/>
      <c r="X181" s="314"/>
      <c r="Y181" s="315"/>
      <c r="Z181" s="308"/>
      <c r="AA181" s="309"/>
      <c r="AB181" s="309"/>
      <c r="AC181" s="309"/>
      <c r="AD181" s="309"/>
      <c r="AE181" s="310"/>
      <c r="AF181" s="310"/>
      <c r="AG181" s="310"/>
      <c r="AH181" s="310"/>
      <c r="AI181" s="311"/>
      <c r="AM181" s="76"/>
    </row>
    <row r="182" spans="2:39" ht="12.75">
      <c r="B182" s="287"/>
      <c r="C182" s="593"/>
      <c r="D182" s="606"/>
      <c r="E182" s="592"/>
      <c r="F182" s="592"/>
      <c r="G182" s="592"/>
      <c r="H182" s="592"/>
      <c r="I182" s="592"/>
      <c r="J182" s="592"/>
      <c r="K182" s="592"/>
      <c r="L182" s="592"/>
      <c r="M182" s="592"/>
      <c r="N182" s="299"/>
      <c r="O182" s="312"/>
      <c r="P182" s="316"/>
      <c r="Q182" s="314"/>
      <c r="R182" s="314"/>
      <c r="S182" s="314"/>
      <c r="T182" s="314"/>
      <c r="U182" s="314"/>
      <c r="V182" s="314"/>
      <c r="W182" s="314"/>
      <c r="X182" s="314"/>
      <c r="Y182" s="315"/>
      <c r="Z182" s="308"/>
      <c r="AA182" s="309"/>
      <c r="AB182" s="309"/>
      <c r="AC182" s="309"/>
      <c r="AD182" s="309"/>
      <c r="AE182" s="310"/>
      <c r="AF182" s="310"/>
      <c r="AG182" s="310"/>
      <c r="AH182" s="310"/>
      <c r="AI182" s="311"/>
      <c r="AM182" s="76"/>
    </row>
    <row r="183" spans="2:39" ht="12.75">
      <c r="B183" s="287"/>
      <c r="C183" s="593"/>
      <c r="D183" s="606"/>
      <c r="E183" s="592"/>
      <c r="F183" s="592"/>
      <c r="G183" s="592"/>
      <c r="H183" s="592"/>
      <c r="I183" s="592"/>
      <c r="J183" s="592"/>
      <c r="K183" s="592"/>
      <c r="L183" s="592"/>
      <c r="M183" s="592"/>
      <c r="N183" s="299"/>
      <c r="O183" s="312"/>
      <c r="P183" s="316"/>
      <c r="Q183" s="314"/>
      <c r="R183" s="314"/>
      <c r="S183" s="314"/>
      <c r="T183" s="314"/>
      <c r="U183" s="314"/>
      <c r="V183" s="314"/>
      <c r="W183" s="314"/>
      <c r="X183" s="314"/>
      <c r="Y183" s="315"/>
      <c r="Z183" s="308"/>
      <c r="AA183" s="309"/>
      <c r="AB183" s="309"/>
      <c r="AC183" s="309"/>
      <c r="AD183" s="309"/>
      <c r="AE183" s="310"/>
      <c r="AF183" s="310"/>
      <c r="AG183" s="310"/>
      <c r="AH183" s="310"/>
      <c r="AI183" s="311"/>
      <c r="AM183" s="76"/>
    </row>
    <row r="184" spans="2:39" ht="12.75">
      <c r="B184" s="287"/>
      <c r="C184" s="593"/>
      <c r="D184" s="616"/>
      <c r="E184" s="610"/>
      <c r="F184" s="611"/>
      <c r="G184" s="611"/>
      <c r="H184" s="611"/>
      <c r="I184" s="611"/>
      <c r="J184" s="611"/>
      <c r="K184" s="611"/>
      <c r="L184" s="611"/>
      <c r="M184" s="612"/>
      <c r="N184" s="299"/>
      <c r="O184" s="312"/>
      <c r="P184" s="314"/>
      <c r="Q184" s="314"/>
      <c r="R184" s="314"/>
      <c r="S184" s="314"/>
      <c r="T184" s="314"/>
      <c r="U184" s="314"/>
      <c r="V184" s="314"/>
      <c r="W184" s="314"/>
      <c r="X184" s="314"/>
      <c r="Y184" s="315"/>
      <c r="Z184" s="308"/>
      <c r="AA184" s="309"/>
      <c r="AB184" s="309"/>
      <c r="AC184" s="309"/>
      <c r="AD184" s="309"/>
      <c r="AE184" s="310"/>
      <c r="AF184" s="310"/>
      <c r="AG184" s="310"/>
      <c r="AH184" s="310"/>
      <c r="AI184" s="311"/>
      <c r="AM184" s="76"/>
    </row>
    <row r="185" spans="2:39" ht="12.75">
      <c r="B185" s="287"/>
      <c r="C185" s="593"/>
      <c r="D185" s="617"/>
      <c r="E185" s="613"/>
      <c r="F185" s="614"/>
      <c r="G185" s="614"/>
      <c r="H185" s="614"/>
      <c r="I185" s="614"/>
      <c r="J185" s="614"/>
      <c r="K185" s="614"/>
      <c r="L185" s="614"/>
      <c r="M185" s="615"/>
      <c r="N185" s="299"/>
      <c r="O185" s="312"/>
      <c r="P185" s="314"/>
      <c r="Q185" s="314"/>
      <c r="R185" s="314"/>
      <c r="S185" s="314"/>
      <c r="T185" s="314"/>
      <c r="U185" s="314"/>
      <c r="V185" s="314"/>
      <c r="W185" s="314"/>
      <c r="X185" s="314"/>
      <c r="Y185" s="315"/>
      <c r="Z185" s="308"/>
      <c r="AA185" s="309"/>
      <c r="AB185" s="309"/>
      <c r="AC185" s="309"/>
      <c r="AD185" s="309"/>
      <c r="AE185" s="310"/>
      <c r="AF185" s="310"/>
      <c r="AG185" s="310"/>
      <c r="AH185" s="310"/>
      <c r="AI185" s="311"/>
      <c r="AM185" s="76"/>
    </row>
    <row r="186" spans="2:39" ht="12.75">
      <c r="B186" s="287"/>
      <c r="C186" s="593"/>
      <c r="D186" s="616"/>
      <c r="E186" s="610"/>
      <c r="F186" s="611"/>
      <c r="G186" s="611"/>
      <c r="H186" s="611"/>
      <c r="I186" s="611"/>
      <c r="J186" s="611"/>
      <c r="K186" s="611"/>
      <c r="L186" s="611"/>
      <c r="M186" s="612"/>
      <c r="N186" s="299"/>
      <c r="O186" s="312"/>
      <c r="P186" s="314"/>
      <c r="Q186" s="314"/>
      <c r="R186" s="314"/>
      <c r="S186" s="314"/>
      <c r="T186" s="314"/>
      <c r="U186" s="314"/>
      <c r="V186" s="314"/>
      <c r="W186" s="314"/>
      <c r="X186" s="314"/>
      <c r="Y186" s="315"/>
      <c r="Z186" s="308"/>
      <c r="AA186" s="309"/>
      <c r="AB186" s="309"/>
      <c r="AC186" s="309"/>
      <c r="AD186" s="309"/>
      <c r="AE186" s="310"/>
      <c r="AF186" s="310"/>
      <c r="AG186" s="310"/>
      <c r="AH186" s="310"/>
      <c r="AI186" s="311"/>
      <c r="AM186" s="76"/>
    </row>
    <row r="187" spans="2:39" ht="12.75">
      <c r="B187" s="287"/>
      <c r="C187" s="593"/>
      <c r="D187" s="617"/>
      <c r="E187" s="613"/>
      <c r="F187" s="614"/>
      <c r="G187" s="614"/>
      <c r="H187" s="614"/>
      <c r="I187" s="614"/>
      <c r="J187" s="614"/>
      <c r="K187" s="614"/>
      <c r="L187" s="614"/>
      <c r="M187" s="615"/>
      <c r="N187" s="299"/>
      <c r="O187" s="312"/>
      <c r="P187" s="314"/>
      <c r="Q187" s="314"/>
      <c r="R187" s="314"/>
      <c r="S187" s="314"/>
      <c r="T187" s="314"/>
      <c r="U187" s="314"/>
      <c r="V187" s="314"/>
      <c r="W187" s="314"/>
      <c r="X187" s="314"/>
      <c r="Y187" s="315"/>
      <c r="Z187" s="308"/>
      <c r="AA187" s="309"/>
      <c r="AB187" s="309"/>
      <c r="AC187" s="309"/>
      <c r="AD187" s="309"/>
      <c r="AE187" s="310"/>
      <c r="AF187" s="310"/>
      <c r="AG187" s="310"/>
      <c r="AH187" s="310"/>
      <c r="AI187" s="311"/>
      <c r="AM187" s="76"/>
    </row>
    <row r="188" spans="2:39" ht="12.75">
      <c r="B188" s="287"/>
      <c r="C188" s="593"/>
      <c r="D188" s="606"/>
      <c r="E188" s="592"/>
      <c r="F188" s="592"/>
      <c r="G188" s="592"/>
      <c r="H188" s="592"/>
      <c r="I188" s="592"/>
      <c r="J188" s="592"/>
      <c r="K188" s="592"/>
      <c r="L188" s="592"/>
      <c r="M188" s="592"/>
      <c r="N188" s="299"/>
      <c r="O188" s="312"/>
      <c r="P188" s="314"/>
      <c r="Q188" s="314"/>
      <c r="R188" s="314"/>
      <c r="S188" s="314"/>
      <c r="T188" s="314"/>
      <c r="U188" s="314"/>
      <c r="V188" s="314"/>
      <c r="W188" s="314"/>
      <c r="X188" s="314"/>
      <c r="Y188" s="315"/>
      <c r="Z188" s="308"/>
      <c r="AA188" s="309"/>
      <c r="AB188" s="309"/>
      <c r="AC188" s="309"/>
      <c r="AD188" s="309"/>
      <c r="AE188" s="310"/>
      <c r="AF188" s="310"/>
      <c r="AG188" s="310"/>
      <c r="AH188" s="310"/>
      <c r="AI188" s="311"/>
      <c r="AM188" s="76"/>
    </row>
    <row r="189" spans="2:39" ht="12.75">
      <c r="B189" s="287"/>
      <c r="C189" s="593"/>
      <c r="D189" s="606"/>
      <c r="E189" s="592"/>
      <c r="F189" s="592"/>
      <c r="G189" s="592"/>
      <c r="H189" s="592"/>
      <c r="I189" s="592"/>
      <c r="J189" s="592"/>
      <c r="K189" s="592"/>
      <c r="L189" s="592"/>
      <c r="M189" s="592"/>
      <c r="N189" s="299"/>
      <c r="O189" s="312"/>
      <c r="P189" s="314"/>
      <c r="Q189" s="314"/>
      <c r="R189" s="314"/>
      <c r="S189" s="314"/>
      <c r="T189" s="314"/>
      <c r="U189" s="314"/>
      <c r="V189" s="314"/>
      <c r="W189" s="314"/>
      <c r="X189" s="314"/>
      <c r="Y189" s="315"/>
      <c r="Z189" s="317"/>
      <c r="AA189" s="318"/>
      <c r="AB189" s="318"/>
      <c r="AC189" s="318"/>
      <c r="AD189" s="318"/>
      <c r="AE189" s="319"/>
      <c r="AF189" s="319"/>
      <c r="AG189" s="319"/>
      <c r="AH189" s="319"/>
      <c r="AI189" s="320"/>
      <c r="AM189" s="76"/>
    </row>
    <row r="190" spans="2:26" s="325" customFormat="1" ht="12.75">
      <c r="B190" s="321"/>
      <c r="C190" s="322"/>
      <c r="D190" s="323"/>
      <c r="E190" s="321"/>
      <c r="F190" s="324"/>
      <c r="G190" s="324"/>
      <c r="H190" s="324"/>
      <c r="I190" s="324"/>
      <c r="J190" s="324"/>
      <c r="K190" s="324"/>
      <c r="L190" s="324"/>
      <c r="M190" s="324"/>
      <c r="O190" s="326"/>
      <c r="P190" s="327"/>
      <c r="Q190" s="327"/>
      <c r="R190" s="327"/>
      <c r="S190" s="327"/>
      <c r="T190" s="327"/>
      <c r="U190" s="327"/>
      <c r="V190" s="327"/>
      <c r="W190" s="327"/>
      <c r="X190" s="327"/>
      <c r="Y190" s="327"/>
      <c r="Z190" s="328"/>
    </row>
    <row r="191" spans="2:36" ht="15.75" customHeight="1">
      <c r="B191" s="253" t="s">
        <v>391</v>
      </c>
      <c r="C191" s="211"/>
      <c r="D191" s="211"/>
      <c r="E191" s="254" t="s">
        <v>390</v>
      </c>
      <c r="F191" s="210"/>
      <c r="G191" s="210"/>
      <c r="H191" s="210"/>
      <c r="I191" s="210"/>
      <c r="J191" s="210"/>
      <c r="K191" s="210"/>
      <c r="L191" s="210"/>
      <c r="M191" s="210"/>
      <c r="N191" s="609" t="s">
        <v>41</v>
      </c>
      <c r="O191" s="609"/>
      <c r="P191" s="210" t="s">
        <v>400</v>
      </c>
      <c r="Q191" s="210"/>
      <c r="R191" s="210"/>
      <c r="S191" s="210"/>
      <c r="T191" s="210"/>
      <c r="U191" s="210"/>
      <c r="V191" s="210"/>
      <c r="W191" s="210"/>
      <c r="X191" s="210"/>
      <c r="Y191" s="210"/>
      <c r="Z191" s="609" t="s">
        <v>240</v>
      </c>
      <c r="AA191" s="609"/>
      <c r="AB191" s="609"/>
      <c r="AC191" s="609"/>
      <c r="AD191" s="609"/>
      <c r="AE191" s="210"/>
      <c r="AF191" s="609" t="s">
        <v>45</v>
      </c>
      <c r="AG191" s="609"/>
      <c r="AH191" s="609"/>
      <c r="AI191" s="609"/>
      <c r="AJ191" s="226"/>
    </row>
    <row r="192" spans="2:35" ht="18" customHeight="1">
      <c r="B192" s="255" t="s">
        <v>382</v>
      </c>
      <c r="C192" s="256"/>
      <c r="D192" s="257"/>
      <c r="E192" s="258"/>
      <c r="F192" s="258"/>
      <c r="G192" s="258"/>
      <c r="H192" s="258"/>
      <c r="I192" s="258"/>
      <c r="J192" s="258"/>
      <c r="K192" s="258"/>
      <c r="L192" s="258"/>
      <c r="M192" s="258"/>
      <c r="N192" s="298" t="s">
        <v>384</v>
      </c>
      <c r="O192" s="298" t="s">
        <v>385</v>
      </c>
      <c r="P192" s="258"/>
      <c r="Q192" s="257"/>
      <c r="R192" s="257"/>
      <c r="S192" s="257"/>
      <c r="T192" s="257"/>
      <c r="U192" s="257"/>
      <c r="V192" s="257"/>
      <c r="W192" s="257"/>
      <c r="X192" s="257"/>
      <c r="Y192" s="257"/>
      <c r="Z192" s="261" t="s">
        <v>237</v>
      </c>
      <c r="AA192" s="261" t="s">
        <v>238</v>
      </c>
      <c r="AB192" s="261" t="s">
        <v>239</v>
      </c>
      <c r="AC192" s="261" t="s">
        <v>277</v>
      </c>
      <c r="AD192" s="261" t="s">
        <v>278</v>
      </c>
      <c r="AE192" s="262" t="s">
        <v>47</v>
      </c>
      <c r="AF192" s="262" t="s">
        <v>48</v>
      </c>
      <c r="AG192" s="262" t="s">
        <v>383</v>
      </c>
      <c r="AH192" s="262" t="s">
        <v>396</v>
      </c>
      <c r="AI192" s="262" t="s">
        <v>49</v>
      </c>
    </row>
    <row r="193" spans="2:39" ht="12.75" customHeight="1">
      <c r="B193" s="597" t="s">
        <v>29</v>
      </c>
      <c r="C193" s="601" t="s">
        <v>399</v>
      </c>
      <c r="D193" s="605"/>
      <c r="E193" s="592"/>
      <c r="F193" s="592"/>
      <c r="G193" s="592"/>
      <c r="H193" s="592"/>
      <c r="I193" s="592"/>
      <c r="J193" s="592"/>
      <c r="K193" s="592"/>
      <c r="L193" s="592"/>
      <c r="M193" s="592"/>
      <c r="N193" s="299"/>
      <c r="O193" s="300"/>
      <c r="P193" s="301"/>
      <c r="Q193" s="301"/>
      <c r="R193" s="301"/>
      <c r="S193" s="301"/>
      <c r="T193" s="301"/>
      <c r="U193" s="301"/>
      <c r="V193" s="301"/>
      <c r="W193" s="301"/>
      <c r="X193" s="301"/>
      <c r="Y193" s="302"/>
      <c r="Z193" s="303"/>
      <c r="AA193" s="304"/>
      <c r="AB193" s="304"/>
      <c r="AC193" s="304"/>
      <c r="AD193" s="304"/>
      <c r="AE193" s="305"/>
      <c r="AF193" s="305"/>
      <c r="AG193" s="305"/>
      <c r="AH193" s="305"/>
      <c r="AI193" s="306"/>
      <c r="AK193" s="307" t="s">
        <v>392</v>
      </c>
      <c r="AM193" s="76"/>
    </row>
    <row r="194" spans="2:39" ht="12.75" customHeight="1">
      <c r="B194" s="597"/>
      <c r="C194" s="601"/>
      <c r="D194" s="605"/>
      <c r="E194" s="592"/>
      <c r="F194" s="592"/>
      <c r="G194" s="592"/>
      <c r="H194" s="592"/>
      <c r="I194" s="592"/>
      <c r="J194" s="592"/>
      <c r="K194" s="592"/>
      <c r="L194" s="592"/>
      <c r="M194" s="592"/>
      <c r="N194" s="299"/>
      <c r="O194" s="300"/>
      <c r="P194" s="301"/>
      <c r="Q194" s="301"/>
      <c r="R194" s="301"/>
      <c r="S194" s="301"/>
      <c r="T194" s="301"/>
      <c r="U194" s="301"/>
      <c r="V194" s="301"/>
      <c r="W194" s="301"/>
      <c r="X194" s="301"/>
      <c r="Y194" s="302"/>
      <c r="Z194" s="308"/>
      <c r="AA194" s="309"/>
      <c r="AB194" s="309"/>
      <c r="AC194" s="309"/>
      <c r="AD194" s="309"/>
      <c r="AE194" s="310"/>
      <c r="AF194" s="310"/>
      <c r="AG194" s="310"/>
      <c r="AH194" s="310"/>
      <c r="AI194" s="311"/>
      <c r="AK194" s="307" t="s">
        <v>393</v>
      </c>
      <c r="AM194" s="76"/>
    </row>
    <row r="195" spans="2:39" ht="12.75">
      <c r="B195" s="602">
        <f>SUM(O193:O212)+SUM(N193:N212)</f>
        <v>0</v>
      </c>
      <c r="C195" s="601"/>
      <c r="D195" s="607"/>
      <c r="E195" s="608"/>
      <c r="F195" s="608"/>
      <c r="G195" s="608"/>
      <c r="H195" s="608"/>
      <c r="I195" s="608"/>
      <c r="J195" s="608"/>
      <c r="K195" s="608"/>
      <c r="L195" s="608"/>
      <c r="M195" s="608"/>
      <c r="N195" s="299"/>
      <c r="O195" s="300"/>
      <c r="P195" s="301"/>
      <c r="Q195" s="301"/>
      <c r="R195" s="301"/>
      <c r="S195" s="301"/>
      <c r="T195" s="301"/>
      <c r="U195" s="301"/>
      <c r="V195" s="301"/>
      <c r="W195" s="301"/>
      <c r="X195" s="301"/>
      <c r="Y195" s="302"/>
      <c r="Z195" s="308"/>
      <c r="AA195" s="309"/>
      <c r="AB195" s="309"/>
      <c r="AC195" s="309"/>
      <c r="AD195" s="309"/>
      <c r="AE195" s="310"/>
      <c r="AF195" s="310"/>
      <c r="AG195" s="310"/>
      <c r="AH195" s="310"/>
      <c r="AI195" s="311"/>
      <c r="AK195" s="307" t="s">
        <v>394</v>
      </c>
      <c r="AM195" s="76"/>
    </row>
    <row r="196" spans="2:39" ht="12.75">
      <c r="B196" s="602"/>
      <c r="C196" s="601"/>
      <c r="D196" s="607"/>
      <c r="E196" s="608"/>
      <c r="F196" s="608"/>
      <c r="G196" s="608"/>
      <c r="H196" s="608"/>
      <c r="I196" s="608"/>
      <c r="J196" s="608"/>
      <c r="K196" s="608"/>
      <c r="L196" s="608"/>
      <c r="M196" s="608"/>
      <c r="N196" s="299"/>
      <c r="O196" s="300"/>
      <c r="P196" s="301"/>
      <c r="Q196" s="301"/>
      <c r="R196" s="301"/>
      <c r="S196" s="301"/>
      <c r="T196" s="301"/>
      <c r="U196" s="301"/>
      <c r="V196" s="301"/>
      <c r="W196" s="301"/>
      <c r="X196" s="301"/>
      <c r="Y196" s="302"/>
      <c r="Z196" s="308"/>
      <c r="AA196" s="309"/>
      <c r="AB196" s="309"/>
      <c r="AC196" s="309"/>
      <c r="AD196" s="309"/>
      <c r="AE196" s="310"/>
      <c r="AF196" s="310"/>
      <c r="AG196" s="310"/>
      <c r="AH196" s="310"/>
      <c r="AI196" s="311"/>
      <c r="AK196" s="307" t="s">
        <v>395</v>
      </c>
      <c r="AM196" s="76"/>
    </row>
    <row r="197" spans="2:39" ht="12.75">
      <c r="B197" s="280"/>
      <c r="C197" s="601"/>
      <c r="D197" s="618"/>
      <c r="E197" s="608"/>
      <c r="F197" s="608"/>
      <c r="G197" s="608"/>
      <c r="H197" s="608"/>
      <c r="I197" s="608"/>
      <c r="J197" s="608"/>
      <c r="K197" s="608"/>
      <c r="L197" s="608"/>
      <c r="M197" s="608"/>
      <c r="N197" s="299"/>
      <c r="O197" s="300"/>
      <c r="P197" s="301"/>
      <c r="Q197" s="301"/>
      <c r="R197" s="301"/>
      <c r="S197" s="301"/>
      <c r="T197" s="301"/>
      <c r="U197" s="301"/>
      <c r="V197" s="301"/>
      <c r="W197" s="301"/>
      <c r="X197" s="301"/>
      <c r="Y197" s="302"/>
      <c r="Z197" s="308"/>
      <c r="AA197" s="309"/>
      <c r="AB197" s="309"/>
      <c r="AC197" s="309"/>
      <c r="AD197" s="309"/>
      <c r="AE197" s="310"/>
      <c r="AF197" s="310"/>
      <c r="AG197" s="310"/>
      <c r="AH197" s="310"/>
      <c r="AI197" s="311"/>
      <c r="AK197" s="307" t="s">
        <v>397</v>
      </c>
      <c r="AM197" s="76"/>
    </row>
    <row r="198" spans="2:39" ht="12.75" customHeight="1">
      <c r="B198" s="281" t="s">
        <v>44</v>
      </c>
      <c r="C198" s="601"/>
      <c r="D198" s="618"/>
      <c r="E198" s="608"/>
      <c r="F198" s="608"/>
      <c r="G198" s="608"/>
      <c r="H198" s="608"/>
      <c r="I198" s="608"/>
      <c r="J198" s="608"/>
      <c r="K198" s="608"/>
      <c r="L198" s="608"/>
      <c r="M198" s="608"/>
      <c r="N198" s="299"/>
      <c r="O198" s="300"/>
      <c r="P198" s="301"/>
      <c r="Q198" s="301"/>
      <c r="R198" s="301"/>
      <c r="S198" s="301"/>
      <c r="T198" s="301"/>
      <c r="U198" s="301"/>
      <c r="V198" s="301"/>
      <c r="W198" s="301"/>
      <c r="X198" s="301"/>
      <c r="Y198" s="302"/>
      <c r="Z198" s="308"/>
      <c r="AA198" s="309"/>
      <c r="AB198" s="309"/>
      <c r="AC198" s="309"/>
      <c r="AD198" s="309"/>
      <c r="AE198" s="310"/>
      <c r="AF198" s="310"/>
      <c r="AG198" s="310"/>
      <c r="AH198" s="310"/>
      <c r="AI198" s="311"/>
      <c r="AK198" s="307" t="s">
        <v>398</v>
      </c>
      <c r="AM198" s="76"/>
    </row>
    <row r="199" spans="2:39" ht="16.5" customHeight="1">
      <c r="B199" s="286">
        <f>B195/$AG$11</f>
        <v>0</v>
      </c>
      <c r="C199" s="601"/>
      <c r="D199" s="594"/>
      <c r="E199" s="592"/>
      <c r="F199" s="592"/>
      <c r="G199" s="592"/>
      <c r="H199" s="592"/>
      <c r="I199" s="592"/>
      <c r="J199" s="592"/>
      <c r="K199" s="592"/>
      <c r="L199" s="592"/>
      <c r="M199" s="592"/>
      <c r="N199" s="299"/>
      <c r="O199" s="300"/>
      <c r="P199" s="301"/>
      <c r="Q199" s="301"/>
      <c r="R199" s="301"/>
      <c r="S199" s="301"/>
      <c r="T199" s="301"/>
      <c r="U199" s="301"/>
      <c r="V199" s="301"/>
      <c r="W199" s="301"/>
      <c r="X199" s="301"/>
      <c r="Y199" s="302"/>
      <c r="Z199" s="308"/>
      <c r="AA199" s="309"/>
      <c r="AB199" s="309"/>
      <c r="AC199" s="309"/>
      <c r="AD199" s="309"/>
      <c r="AE199" s="310"/>
      <c r="AF199" s="310"/>
      <c r="AG199" s="310"/>
      <c r="AH199" s="310"/>
      <c r="AI199" s="311"/>
      <c r="AM199" s="76"/>
    </row>
    <row r="200" spans="2:39" ht="12.75">
      <c r="B200" s="287"/>
      <c r="C200" s="601"/>
      <c r="D200" s="594"/>
      <c r="E200" s="592"/>
      <c r="F200" s="592"/>
      <c r="G200" s="592"/>
      <c r="H200" s="592"/>
      <c r="I200" s="592"/>
      <c r="J200" s="592"/>
      <c r="K200" s="592"/>
      <c r="L200" s="592"/>
      <c r="M200" s="592"/>
      <c r="N200" s="299"/>
      <c r="O200" s="300"/>
      <c r="P200" s="301"/>
      <c r="Q200" s="301"/>
      <c r="R200" s="301"/>
      <c r="S200" s="301"/>
      <c r="T200" s="301"/>
      <c r="U200" s="301"/>
      <c r="V200" s="301"/>
      <c r="W200" s="301"/>
      <c r="X200" s="301"/>
      <c r="Y200" s="302"/>
      <c r="Z200" s="308"/>
      <c r="AA200" s="309"/>
      <c r="AB200" s="309"/>
      <c r="AC200" s="309"/>
      <c r="AD200" s="309"/>
      <c r="AE200" s="310"/>
      <c r="AF200" s="310"/>
      <c r="AG200" s="310"/>
      <c r="AH200" s="310"/>
      <c r="AI200" s="311"/>
      <c r="AM200" s="76"/>
    </row>
    <row r="201" spans="2:39" ht="12.75">
      <c r="B201" s="287"/>
      <c r="C201" s="593" t="s">
        <v>4</v>
      </c>
      <c r="D201" s="594"/>
      <c r="E201" s="592"/>
      <c r="F201" s="592"/>
      <c r="G201" s="592"/>
      <c r="H201" s="592"/>
      <c r="I201" s="592"/>
      <c r="J201" s="592"/>
      <c r="K201" s="592"/>
      <c r="L201" s="592"/>
      <c r="M201" s="592"/>
      <c r="N201" s="299"/>
      <c r="O201" s="312"/>
      <c r="P201" s="313"/>
      <c r="Q201" s="314"/>
      <c r="R201" s="314"/>
      <c r="S201" s="314"/>
      <c r="T201" s="314"/>
      <c r="U201" s="314"/>
      <c r="V201" s="314"/>
      <c r="W201" s="314"/>
      <c r="X201" s="314"/>
      <c r="Y201" s="315"/>
      <c r="Z201" s="308"/>
      <c r="AA201" s="309"/>
      <c r="AB201" s="309"/>
      <c r="AC201" s="309"/>
      <c r="AD201" s="309"/>
      <c r="AE201" s="310"/>
      <c r="AF201" s="310"/>
      <c r="AG201" s="310"/>
      <c r="AH201" s="310"/>
      <c r="AI201" s="311"/>
      <c r="AM201" s="76"/>
    </row>
    <row r="202" spans="2:39" ht="12.75">
      <c r="B202" s="287"/>
      <c r="C202" s="593"/>
      <c r="D202" s="594"/>
      <c r="E202" s="592"/>
      <c r="F202" s="592"/>
      <c r="G202" s="592"/>
      <c r="H202" s="592"/>
      <c r="I202" s="592"/>
      <c r="J202" s="592"/>
      <c r="K202" s="592"/>
      <c r="L202" s="592"/>
      <c r="M202" s="592"/>
      <c r="N202" s="299"/>
      <c r="O202" s="312"/>
      <c r="P202" s="313"/>
      <c r="Q202" s="314"/>
      <c r="R202" s="314"/>
      <c r="S202" s="314"/>
      <c r="T202" s="314"/>
      <c r="U202" s="314"/>
      <c r="V202" s="314"/>
      <c r="W202" s="314"/>
      <c r="X202" s="314"/>
      <c r="Y202" s="315"/>
      <c r="Z202" s="308"/>
      <c r="AA202" s="309"/>
      <c r="AB202" s="309"/>
      <c r="AC202" s="309"/>
      <c r="AD202" s="309"/>
      <c r="AE202" s="310"/>
      <c r="AF202" s="310"/>
      <c r="AG202" s="310"/>
      <c r="AH202" s="310"/>
      <c r="AI202" s="311"/>
      <c r="AM202" s="76"/>
    </row>
    <row r="203" spans="2:39" ht="12.75" customHeight="1">
      <c r="B203" s="287"/>
      <c r="C203" s="593"/>
      <c r="D203" s="594"/>
      <c r="E203" s="592"/>
      <c r="F203" s="592"/>
      <c r="G203" s="592"/>
      <c r="H203" s="592"/>
      <c r="I203" s="592"/>
      <c r="J203" s="592"/>
      <c r="K203" s="592"/>
      <c r="L203" s="592"/>
      <c r="M203" s="592"/>
      <c r="N203" s="299"/>
      <c r="O203" s="312"/>
      <c r="P203" s="313"/>
      <c r="Q203" s="314"/>
      <c r="R203" s="314"/>
      <c r="S203" s="314"/>
      <c r="T203" s="314"/>
      <c r="U203" s="314"/>
      <c r="V203" s="314"/>
      <c r="W203" s="314"/>
      <c r="X203" s="314"/>
      <c r="Y203" s="315"/>
      <c r="Z203" s="308"/>
      <c r="AA203" s="309"/>
      <c r="AB203" s="309"/>
      <c r="AC203" s="309"/>
      <c r="AD203" s="309"/>
      <c r="AE203" s="310"/>
      <c r="AF203" s="310"/>
      <c r="AG203" s="310"/>
      <c r="AH203" s="310"/>
      <c r="AI203" s="311"/>
      <c r="AM203" s="76"/>
    </row>
    <row r="204" spans="2:39" ht="15" customHeight="1">
      <c r="B204" s="287"/>
      <c r="C204" s="593"/>
      <c r="D204" s="594"/>
      <c r="E204" s="592"/>
      <c r="F204" s="592"/>
      <c r="G204" s="592"/>
      <c r="H204" s="592"/>
      <c r="I204" s="592"/>
      <c r="J204" s="592"/>
      <c r="K204" s="592"/>
      <c r="L204" s="592"/>
      <c r="M204" s="592"/>
      <c r="N204" s="299"/>
      <c r="O204" s="312"/>
      <c r="P204" s="316"/>
      <c r="Q204" s="314"/>
      <c r="R204" s="314"/>
      <c r="S204" s="314"/>
      <c r="T204" s="314"/>
      <c r="U204" s="314"/>
      <c r="V204" s="314"/>
      <c r="W204" s="314"/>
      <c r="X204" s="314"/>
      <c r="Y204" s="315"/>
      <c r="Z204" s="308"/>
      <c r="AA204" s="309"/>
      <c r="AB204" s="309"/>
      <c r="AC204" s="309"/>
      <c r="AD204" s="309"/>
      <c r="AE204" s="310"/>
      <c r="AF204" s="310"/>
      <c r="AG204" s="310"/>
      <c r="AH204" s="310"/>
      <c r="AI204" s="311"/>
      <c r="AM204" s="76"/>
    </row>
    <row r="205" spans="2:39" ht="12.75">
      <c r="B205" s="287"/>
      <c r="C205" s="593"/>
      <c r="D205" s="606"/>
      <c r="E205" s="592"/>
      <c r="F205" s="592"/>
      <c r="G205" s="592"/>
      <c r="H205" s="592"/>
      <c r="I205" s="592"/>
      <c r="J205" s="592"/>
      <c r="K205" s="592"/>
      <c r="L205" s="592"/>
      <c r="M205" s="592"/>
      <c r="N205" s="299"/>
      <c r="O205" s="312"/>
      <c r="P205" s="316"/>
      <c r="Q205" s="314"/>
      <c r="R205" s="314"/>
      <c r="S205" s="314"/>
      <c r="T205" s="314"/>
      <c r="U205" s="314"/>
      <c r="V205" s="314"/>
      <c r="W205" s="314"/>
      <c r="X205" s="314"/>
      <c r="Y205" s="315"/>
      <c r="Z205" s="308"/>
      <c r="AA205" s="309"/>
      <c r="AB205" s="309"/>
      <c r="AC205" s="309"/>
      <c r="AD205" s="309"/>
      <c r="AE205" s="310"/>
      <c r="AF205" s="310"/>
      <c r="AG205" s="310"/>
      <c r="AH205" s="310"/>
      <c r="AI205" s="311"/>
      <c r="AM205" s="76"/>
    </row>
    <row r="206" spans="2:39" ht="12.75">
      <c r="B206" s="287"/>
      <c r="C206" s="593"/>
      <c r="D206" s="606"/>
      <c r="E206" s="592"/>
      <c r="F206" s="592"/>
      <c r="G206" s="592"/>
      <c r="H206" s="592"/>
      <c r="I206" s="592"/>
      <c r="J206" s="592"/>
      <c r="K206" s="592"/>
      <c r="L206" s="592"/>
      <c r="M206" s="592"/>
      <c r="N206" s="299"/>
      <c r="O206" s="312"/>
      <c r="P206" s="316"/>
      <c r="Q206" s="314"/>
      <c r="R206" s="314"/>
      <c r="S206" s="314"/>
      <c r="T206" s="314"/>
      <c r="U206" s="314"/>
      <c r="V206" s="314"/>
      <c r="W206" s="314"/>
      <c r="X206" s="314"/>
      <c r="Y206" s="315"/>
      <c r="Z206" s="308"/>
      <c r="AA206" s="309"/>
      <c r="AB206" s="309"/>
      <c r="AC206" s="309"/>
      <c r="AD206" s="309"/>
      <c r="AE206" s="310"/>
      <c r="AF206" s="310"/>
      <c r="AG206" s="310"/>
      <c r="AH206" s="310"/>
      <c r="AI206" s="311"/>
      <c r="AM206" s="76"/>
    </row>
    <row r="207" spans="2:39" ht="12.75">
      <c r="B207" s="287"/>
      <c r="C207" s="593"/>
      <c r="D207" s="616"/>
      <c r="E207" s="610"/>
      <c r="F207" s="611"/>
      <c r="G207" s="611"/>
      <c r="H207" s="611"/>
      <c r="I207" s="611"/>
      <c r="J207" s="611"/>
      <c r="K207" s="611"/>
      <c r="L207" s="611"/>
      <c r="M207" s="612"/>
      <c r="N207" s="299"/>
      <c r="O207" s="312"/>
      <c r="P207" s="314"/>
      <c r="Q207" s="314"/>
      <c r="R207" s="314"/>
      <c r="S207" s="314"/>
      <c r="T207" s="314"/>
      <c r="U207" s="314"/>
      <c r="V207" s="314"/>
      <c r="W207" s="314"/>
      <c r="X207" s="314"/>
      <c r="Y207" s="315"/>
      <c r="Z207" s="308"/>
      <c r="AA207" s="309"/>
      <c r="AB207" s="309"/>
      <c r="AC207" s="309"/>
      <c r="AD207" s="309"/>
      <c r="AE207" s="310"/>
      <c r="AF207" s="310"/>
      <c r="AG207" s="310"/>
      <c r="AH207" s="310"/>
      <c r="AI207" s="311"/>
      <c r="AM207" s="76"/>
    </row>
    <row r="208" spans="2:39" ht="12.75">
      <c r="B208" s="287"/>
      <c r="C208" s="593"/>
      <c r="D208" s="617"/>
      <c r="E208" s="613"/>
      <c r="F208" s="614"/>
      <c r="G208" s="614"/>
      <c r="H208" s="614"/>
      <c r="I208" s="614"/>
      <c r="J208" s="614"/>
      <c r="K208" s="614"/>
      <c r="L208" s="614"/>
      <c r="M208" s="615"/>
      <c r="N208" s="299"/>
      <c r="O208" s="312"/>
      <c r="P208" s="314"/>
      <c r="Q208" s="314"/>
      <c r="R208" s="314"/>
      <c r="S208" s="314"/>
      <c r="T208" s="314"/>
      <c r="U208" s="314"/>
      <c r="V208" s="314"/>
      <c r="W208" s="314"/>
      <c r="X208" s="314"/>
      <c r="Y208" s="315"/>
      <c r="Z208" s="308"/>
      <c r="AA208" s="309"/>
      <c r="AB208" s="309"/>
      <c r="AC208" s="309"/>
      <c r="AD208" s="309"/>
      <c r="AE208" s="310"/>
      <c r="AF208" s="310"/>
      <c r="AG208" s="310"/>
      <c r="AH208" s="310"/>
      <c r="AI208" s="311"/>
      <c r="AM208" s="76"/>
    </row>
    <row r="209" spans="2:39" ht="12.75">
      <c r="B209" s="287"/>
      <c r="C209" s="593"/>
      <c r="D209" s="616"/>
      <c r="E209" s="610"/>
      <c r="F209" s="611"/>
      <c r="G209" s="611"/>
      <c r="H209" s="611"/>
      <c r="I209" s="611"/>
      <c r="J209" s="611"/>
      <c r="K209" s="611"/>
      <c r="L209" s="611"/>
      <c r="M209" s="612"/>
      <c r="N209" s="299"/>
      <c r="O209" s="312"/>
      <c r="P209" s="314"/>
      <c r="Q209" s="314"/>
      <c r="R209" s="314"/>
      <c r="S209" s="314"/>
      <c r="T209" s="314"/>
      <c r="U209" s="314"/>
      <c r="V209" s="314"/>
      <c r="W209" s="314"/>
      <c r="X209" s="314"/>
      <c r="Y209" s="315"/>
      <c r="Z209" s="308"/>
      <c r="AA209" s="309"/>
      <c r="AB209" s="309"/>
      <c r="AC209" s="309"/>
      <c r="AD209" s="309"/>
      <c r="AE209" s="310"/>
      <c r="AF209" s="310"/>
      <c r="AG209" s="310"/>
      <c r="AH209" s="310"/>
      <c r="AI209" s="311"/>
      <c r="AM209" s="76"/>
    </row>
    <row r="210" spans="2:39" ht="12.75">
      <c r="B210" s="287"/>
      <c r="C210" s="593"/>
      <c r="D210" s="617"/>
      <c r="E210" s="613"/>
      <c r="F210" s="614"/>
      <c r="G210" s="614"/>
      <c r="H210" s="614"/>
      <c r="I210" s="614"/>
      <c r="J210" s="614"/>
      <c r="K210" s="614"/>
      <c r="L210" s="614"/>
      <c r="M210" s="615"/>
      <c r="N210" s="299"/>
      <c r="O210" s="312"/>
      <c r="P210" s="314"/>
      <c r="Q210" s="314"/>
      <c r="R210" s="314"/>
      <c r="S210" s="314"/>
      <c r="T210" s="314"/>
      <c r="U210" s="314"/>
      <c r="V210" s="314"/>
      <c r="W210" s="314"/>
      <c r="X210" s="314"/>
      <c r="Y210" s="315"/>
      <c r="Z210" s="308"/>
      <c r="AA210" s="309"/>
      <c r="AB210" s="309"/>
      <c r="AC210" s="309"/>
      <c r="AD210" s="309"/>
      <c r="AE210" s="310"/>
      <c r="AF210" s="310"/>
      <c r="AG210" s="310"/>
      <c r="AH210" s="310"/>
      <c r="AI210" s="311"/>
      <c r="AM210" s="76"/>
    </row>
    <row r="211" spans="2:39" ht="12.75">
      <c r="B211" s="287"/>
      <c r="C211" s="593"/>
      <c r="D211" s="606"/>
      <c r="E211" s="592"/>
      <c r="F211" s="592"/>
      <c r="G211" s="592"/>
      <c r="H211" s="592"/>
      <c r="I211" s="592"/>
      <c r="J211" s="592"/>
      <c r="K211" s="592"/>
      <c r="L211" s="592"/>
      <c r="M211" s="592"/>
      <c r="N211" s="299"/>
      <c r="O211" s="312"/>
      <c r="P211" s="314"/>
      <c r="Q211" s="314"/>
      <c r="R211" s="314"/>
      <c r="S211" s="314"/>
      <c r="T211" s="314"/>
      <c r="U211" s="314"/>
      <c r="V211" s="314"/>
      <c r="W211" s="314"/>
      <c r="X211" s="314"/>
      <c r="Y211" s="315"/>
      <c r="Z211" s="308"/>
      <c r="AA211" s="309"/>
      <c r="AB211" s="309"/>
      <c r="AC211" s="309"/>
      <c r="AD211" s="309"/>
      <c r="AE211" s="310"/>
      <c r="AF211" s="310"/>
      <c r="AG211" s="310"/>
      <c r="AH211" s="310"/>
      <c r="AI211" s="311"/>
      <c r="AM211" s="76"/>
    </row>
    <row r="212" spans="2:39" ht="12.75">
      <c r="B212" s="287"/>
      <c r="C212" s="593"/>
      <c r="D212" s="606"/>
      <c r="E212" s="592"/>
      <c r="F212" s="592"/>
      <c r="G212" s="592"/>
      <c r="H212" s="592"/>
      <c r="I212" s="592"/>
      <c r="J212" s="592"/>
      <c r="K212" s="592"/>
      <c r="L212" s="592"/>
      <c r="M212" s="592"/>
      <c r="N212" s="299"/>
      <c r="O212" s="312"/>
      <c r="P212" s="314"/>
      <c r="Q212" s="314"/>
      <c r="R212" s="314"/>
      <c r="S212" s="314"/>
      <c r="T212" s="314"/>
      <c r="U212" s="314"/>
      <c r="V212" s="314"/>
      <c r="W212" s="314"/>
      <c r="X212" s="314"/>
      <c r="Y212" s="315"/>
      <c r="Z212" s="317"/>
      <c r="AA212" s="318"/>
      <c r="AB212" s="318"/>
      <c r="AC212" s="318"/>
      <c r="AD212" s="318"/>
      <c r="AE212" s="319"/>
      <c r="AF212" s="319"/>
      <c r="AG212" s="319"/>
      <c r="AH212" s="319"/>
      <c r="AI212" s="320"/>
      <c r="AM212" s="76"/>
    </row>
    <row r="213" spans="2:26" s="325" customFormat="1" ht="12.75">
      <c r="B213" s="321"/>
      <c r="C213" s="322"/>
      <c r="D213" s="323"/>
      <c r="E213" s="321"/>
      <c r="F213" s="324"/>
      <c r="G213" s="324"/>
      <c r="H213" s="324"/>
      <c r="I213" s="324"/>
      <c r="J213" s="324"/>
      <c r="K213" s="324"/>
      <c r="L213" s="324"/>
      <c r="M213" s="324"/>
      <c r="O213" s="326"/>
      <c r="P213" s="327"/>
      <c r="Q213" s="327"/>
      <c r="R213" s="327"/>
      <c r="S213" s="327"/>
      <c r="T213" s="327"/>
      <c r="U213" s="327"/>
      <c r="V213" s="327"/>
      <c r="W213" s="327"/>
      <c r="X213" s="327"/>
      <c r="Y213" s="327"/>
      <c r="Z213" s="328"/>
    </row>
    <row r="214" spans="2:36" ht="15.75" customHeight="1">
      <c r="B214" s="253" t="s">
        <v>391</v>
      </c>
      <c r="C214" s="211"/>
      <c r="D214" s="211"/>
      <c r="E214" s="254" t="s">
        <v>390</v>
      </c>
      <c r="F214" s="210"/>
      <c r="G214" s="210"/>
      <c r="H214" s="210"/>
      <c r="I214" s="210"/>
      <c r="J214" s="210"/>
      <c r="K214" s="210"/>
      <c r="L214" s="210"/>
      <c r="M214" s="210"/>
      <c r="N214" s="609" t="s">
        <v>41</v>
      </c>
      <c r="O214" s="609"/>
      <c r="P214" s="210" t="s">
        <v>400</v>
      </c>
      <c r="Q214" s="210"/>
      <c r="R214" s="210"/>
      <c r="S214" s="210"/>
      <c r="T214" s="210"/>
      <c r="U214" s="210"/>
      <c r="V214" s="210"/>
      <c r="W214" s="210"/>
      <c r="X214" s="210"/>
      <c r="Y214" s="210"/>
      <c r="Z214" s="609" t="s">
        <v>240</v>
      </c>
      <c r="AA214" s="609"/>
      <c r="AB214" s="609"/>
      <c r="AC214" s="609"/>
      <c r="AD214" s="609"/>
      <c r="AE214" s="210"/>
      <c r="AF214" s="609" t="s">
        <v>45</v>
      </c>
      <c r="AG214" s="609"/>
      <c r="AH214" s="609"/>
      <c r="AI214" s="609"/>
      <c r="AJ214" s="226"/>
    </row>
    <row r="215" spans="2:35" ht="18" customHeight="1">
      <c r="B215" s="255" t="s">
        <v>382</v>
      </c>
      <c r="C215" s="256"/>
      <c r="D215" s="257"/>
      <c r="E215" s="258"/>
      <c r="F215" s="258"/>
      <c r="G215" s="258"/>
      <c r="H215" s="258"/>
      <c r="I215" s="258"/>
      <c r="J215" s="258"/>
      <c r="K215" s="258"/>
      <c r="L215" s="258"/>
      <c r="M215" s="258"/>
      <c r="N215" s="298" t="s">
        <v>384</v>
      </c>
      <c r="O215" s="298" t="s">
        <v>385</v>
      </c>
      <c r="P215" s="258"/>
      <c r="Q215" s="257"/>
      <c r="R215" s="257"/>
      <c r="S215" s="257"/>
      <c r="T215" s="257"/>
      <c r="U215" s="257"/>
      <c r="V215" s="257"/>
      <c r="W215" s="257"/>
      <c r="X215" s="257"/>
      <c r="Y215" s="257"/>
      <c r="Z215" s="261" t="s">
        <v>237</v>
      </c>
      <c r="AA215" s="261" t="s">
        <v>238</v>
      </c>
      <c r="AB215" s="261" t="s">
        <v>239</v>
      </c>
      <c r="AC215" s="261" t="s">
        <v>277</v>
      </c>
      <c r="AD215" s="261" t="s">
        <v>278</v>
      </c>
      <c r="AE215" s="262" t="s">
        <v>47</v>
      </c>
      <c r="AF215" s="262" t="s">
        <v>48</v>
      </c>
      <c r="AG215" s="262" t="s">
        <v>383</v>
      </c>
      <c r="AH215" s="262" t="s">
        <v>396</v>
      </c>
      <c r="AI215" s="262" t="s">
        <v>49</v>
      </c>
    </row>
    <row r="216" spans="2:39" ht="12.75" customHeight="1">
      <c r="B216" s="597" t="s">
        <v>30</v>
      </c>
      <c r="C216" s="601" t="s">
        <v>399</v>
      </c>
      <c r="D216" s="605"/>
      <c r="E216" s="592"/>
      <c r="F216" s="592"/>
      <c r="G216" s="592"/>
      <c r="H216" s="592"/>
      <c r="I216" s="592"/>
      <c r="J216" s="592"/>
      <c r="K216" s="592"/>
      <c r="L216" s="592"/>
      <c r="M216" s="592"/>
      <c r="N216" s="299"/>
      <c r="O216" s="300"/>
      <c r="P216" s="301"/>
      <c r="Q216" s="301"/>
      <c r="R216" s="301"/>
      <c r="S216" s="301"/>
      <c r="T216" s="301"/>
      <c r="U216" s="301"/>
      <c r="V216" s="301"/>
      <c r="W216" s="301"/>
      <c r="X216" s="301"/>
      <c r="Y216" s="302"/>
      <c r="Z216" s="303"/>
      <c r="AA216" s="304"/>
      <c r="AB216" s="304"/>
      <c r="AC216" s="304"/>
      <c r="AD216" s="304"/>
      <c r="AE216" s="305"/>
      <c r="AF216" s="305"/>
      <c r="AG216" s="305"/>
      <c r="AH216" s="305"/>
      <c r="AI216" s="306"/>
      <c r="AK216" s="307" t="s">
        <v>392</v>
      </c>
      <c r="AM216" s="76"/>
    </row>
    <row r="217" spans="2:39" ht="12.75" customHeight="1">
      <c r="B217" s="597"/>
      <c r="C217" s="601"/>
      <c r="D217" s="605"/>
      <c r="E217" s="592"/>
      <c r="F217" s="592"/>
      <c r="G217" s="592"/>
      <c r="H217" s="592"/>
      <c r="I217" s="592"/>
      <c r="J217" s="592"/>
      <c r="K217" s="592"/>
      <c r="L217" s="592"/>
      <c r="M217" s="592"/>
      <c r="N217" s="299"/>
      <c r="O217" s="300"/>
      <c r="P217" s="301"/>
      <c r="Q217" s="301"/>
      <c r="R217" s="301"/>
      <c r="S217" s="301"/>
      <c r="T217" s="301"/>
      <c r="U217" s="301"/>
      <c r="V217" s="301"/>
      <c r="W217" s="301"/>
      <c r="X217" s="301"/>
      <c r="Y217" s="302"/>
      <c r="Z217" s="308"/>
      <c r="AA217" s="309"/>
      <c r="AB217" s="309"/>
      <c r="AC217" s="309"/>
      <c r="AD217" s="309"/>
      <c r="AE217" s="310"/>
      <c r="AF217" s="310"/>
      <c r="AG217" s="310"/>
      <c r="AH217" s="310"/>
      <c r="AI217" s="311"/>
      <c r="AK217" s="307" t="s">
        <v>393</v>
      </c>
      <c r="AM217" s="76"/>
    </row>
    <row r="218" spans="2:39" ht="12.75">
      <c r="B218" s="602">
        <f>SUM(O216:O235)+SUM(N216:N235)</f>
        <v>0</v>
      </c>
      <c r="C218" s="601"/>
      <c r="D218" s="607"/>
      <c r="E218" s="608"/>
      <c r="F218" s="608"/>
      <c r="G218" s="608"/>
      <c r="H218" s="608"/>
      <c r="I218" s="608"/>
      <c r="J218" s="608"/>
      <c r="K218" s="608"/>
      <c r="L218" s="608"/>
      <c r="M218" s="608"/>
      <c r="N218" s="299"/>
      <c r="O218" s="300"/>
      <c r="P218" s="301"/>
      <c r="Q218" s="301"/>
      <c r="R218" s="301"/>
      <c r="S218" s="301"/>
      <c r="T218" s="301"/>
      <c r="U218" s="301"/>
      <c r="V218" s="301"/>
      <c r="W218" s="301"/>
      <c r="X218" s="301"/>
      <c r="Y218" s="302"/>
      <c r="Z218" s="308"/>
      <c r="AA218" s="309"/>
      <c r="AB218" s="309"/>
      <c r="AC218" s="309"/>
      <c r="AD218" s="309"/>
      <c r="AE218" s="310"/>
      <c r="AF218" s="310"/>
      <c r="AG218" s="310"/>
      <c r="AH218" s="310"/>
      <c r="AI218" s="311"/>
      <c r="AK218" s="307" t="s">
        <v>394</v>
      </c>
      <c r="AM218" s="76"/>
    </row>
    <row r="219" spans="2:39" ht="12.75">
      <c r="B219" s="602"/>
      <c r="C219" s="601"/>
      <c r="D219" s="607"/>
      <c r="E219" s="608"/>
      <c r="F219" s="608"/>
      <c r="G219" s="608"/>
      <c r="H219" s="608"/>
      <c r="I219" s="608"/>
      <c r="J219" s="608"/>
      <c r="K219" s="608"/>
      <c r="L219" s="608"/>
      <c r="M219" s="608"/>
      <c r="N219" s="299"/>
      <c r="O219" s="300"/>
      <c r="P219" s="301"/>
      <c r="Q219" s="301"/>
      <c r="R219" s="301"/>
      <c r="S219" s="301"/>
      <c r="T219" s="301"/>
      <c r="U219" s="301"/>
      <c r="V219" s="301"/>
      <c r="W219" s="301"/>
      <c r="X219" s="301"/>
      <c r="Y219" s="302"/>
      <c r="Z219" s="308"/>
      <c r="AA219" s="309"/>
      <c r="AB219" s="309"/>
      <c r="AC219" s="309"/>
      <c r="AD219" s="309"/>
      <c r="AE219" s="310"/>
      <c r="AF219" s="310"/>
      <c r="AG219" s="310"/>
      <c r="AH219" s="310"/>
      <c r="AI219" s="311"/>
      <c r="AK219" s="307" t="s">
        <v>395</v>
      </c>
      <c r="AM219" s="76"/>
    </row>
    <row r="220" spans="2:39" ht="12.75">
      <c r="B220" s="280"/>
      <c r="C220" s="601"/>
      <c r="D220" s="618"/>
      <c r="E220" s="608"/>
      <c r="F220" s="608"/>
      <c r="G220" s="608"/>
      <c r="H220" s="608"/>
      <c r="I220" s="608"/>
      <c r="J220" s="608"/>
      <c r="K220" s="608"/>
      <c r="L220" s="608"/>
      <c r="M220" s="608"/>
      <c r="N220" s="299"/>
      <c r="O220" s="300"/>
      <c r="P220" s="301"/>
      <c r="Q220" s="301"/>
      <c r="R220" s="301"/>
      <c r="S220" s="301"/>
      <c r="T220" s="301"/>
      <c r="U220" s="301"/>
      <c r="V220" s="301"/>
      <c r="W220" s="301"/>
      <c r="X220" s="301"/>
      <c r="Y220" s="302"/>
      <c r="Z220" s="308"/>
      <c r="AA220" s="309"/>
      <c r="AB220" s="309"/>
      <c r="AC220" s="309"/>
      <c r="AD220" s="309"/>
      <c r="AE220" s="310"/>
      <c r="AF220" s="310"/>
      <c r="AG220" s="310"/>
      <c r="AH220" s="310"/>
      <c r="AI220" s="311"/>
      <c r="AK220" s="307" t="s">
        <v>397</v>
      </c>
      <c r="AM220" s="76"/>
    </row>
    <row r="221" spans="2:39" ht="12.75" customHeight="1">
      <c r="B221" s="281" t="s">
        <v>44</v>
      </c>
      <c r="C221" s="601"/>
      <c r="D221" s="618"/>
      <c r="E221" s="608"/>
      <c r="F221" s="608"/>
      <c r="G221" s="608"/>
      <c r="H221" s="608"/>
      <c r="I221" s="608"/>
      <c r="J221" s="608"/>
      <c r="K221" s="608"/>
      <c r="L221" s="608"/>
      <c r="M221" s="608"/>
      <c r="N221" s="299"/>
      <c r="O221" s="300"/>
      <c r="P221" s="301"/>
      <c r="Q221" s="301"/>
      <c r="R221" s="301"/>
      <c r="S221" s="301"/>
      <c r="T221" s="301"/>
      <c r="U221" s="301"/>
      <c r="V221" s="301"/>
      <c r="W221" s="301"/>
      <c r="X221" s="301"/>
      <c r="Y221" s="302"/>
      <c r="Z221" s="308"/>
      <c r="AA221" s="309"/>
      <c r="AB221" s="309"/>
      <c r="AC221" s="309"/>
      <c r="AD221" s="309"/>
      <c r="AE221" s="310"/>
      <c r="AF221" s="310"/>
      <c r="AG221" s="310"/>
      <c r="AH221" s="310"/>
      <c r="AI221" s="311"/>
      <c r="AK221" s="307" t="s">
        <v>398</v>
      </c>
      <c r="AM221" s="76"/>
    </row>
    <row r="222" spans="2:39" ht="16.5" customHeight="1">
      <c r="B222" s="286">
        <f>B218/$AG$11</f>
        <v>0</v>
      </c>
      <c r="C222" s="601"/>
      <c r="D222" s="594"/>
      <c r="E222" s="592"/>
      <c r="F222" s="592"/>
      <c r="G222" s="592"/>
      <c r="H222" s="592"/>
      <c r="I222" s="592"/>
      <c r="J222" s="592"/>
      <c r="K222" s="592"/>
      <c r="L222" s="592"/>
      <c r="M222" s="592"/>
      <c r="N222" s="299"/>
      <c r="O222" s="300"/>
      <c r="P222" s="301"/>
      <c r="Q222" s="301"/>
      <c r="R222" s="301"/>
      <c r="S222" s="301"/>
      <c r="T222" s="301"/>
      <c r="U222" s="301"/>
      <c r="V222" s="301"/>
      <c r="W222" s="301"/>
      <c r="X222" s="301"/>
      <c r="Y222" s="302"/>
      <c r="Z222" s="308"/>
      <c r="AA222" s="309"/>
      <c r="AB222" s="309"/>
      <c r="AC222" s="309"/>
      <c r="AD222" s="309"/>
      <c r="AE222" s="310"/>
      <c r="AF222" s="310"/>
      <c r="AG222" s="310"/>
      <c r="AH222" s="310"/>
      <c r="AI222" s="311"/>
      <c r="AM222" s="76"/>
    </row>
    <row r="223" spans="2:39" ht="12.75">
      <c r="B223" s="287"/>
      <c r="C223" s="601"/>
      <c r="D223" s="594"/>
      <c r="E223" s="592"/>
      <c r="F223" s="592"/>
      <c r="G223" s="592"/>
      <c r="H223" s="592"/>
      <c r="I223" s="592"/>
      <c r="J223" s="592"/>
      <c r="K223" s="592"/>
      <c r="L223" s="592"/>
      <c r="M223" s="592"/>
      <c r="N223" s="299"/>
      <c r="O223" s="300"/>
      <c r="P223" s="301"/>
      <c r="Q223" s="301"/>
      <c r="R223" s="301"/>
      <c r="S223" s="301"/>
      <c r="T223" s="301"/>
      <c r="U223" s="301"/>
      <c r="V223" s="301"/>
      <c r="W223" s="301"/>
      <c r="X223" s="301"/>
      <c r="Y223" s="302"/>
      <c r="Z223" s="308"/>
      <c r="AA223" s="309"/>
      <c r="AB223" s="309"/>
      <c r="AC223" s="309"/>
      <c r="AD223" s="309"/>
      <c r="AE223" s="310"/>
      <c r="AF223" s="310"/>
      <c r="AG223" s="310"/>
      <c r="AH223" s="310"/>
      <c r="AI223" s="311"/>
      <c r="AM223" s="76"/>
    </row>
    <row r="224" spans="2:39" ht="12.75">
      <c r="B224" s="287"/>
      <c r="C224" s="593" t="s">
        <v>4</v>
      </c>
      <c r="D224" s="594"/>
      <c r="E224" s="592"/>
      <c r="F224" s="592"/>
      <c r="G224" s="592"/>
      <c r="H224" s="592"/>
      <c r="I224" s="592"/>
      <c r="J224" s="592"/>
      <c r="K224" s="592"/>
      <c r="L224" s="592"/>
      <c r="M224" s="592"/>
      <c r="N224" s="299"/>
      <c r="O224" s="312"/>
      <c r="P224" s="313"/>
      <c r="Q224" s="314"/>
      <c r="R224" s="314"/>
      <c r="S224" s="314"/>
      <c r="T224" s="314"/>
      <c r="U224" s="314"/>
      <c r="V224" s="314"/>
      <c r="W224" s="314"/>
      <c r="X224" s="314"/>
      <c r="Y224" s="315"/>
      <c r="Z224" s="308"/>
      <c r="AA224" s="309"/>
      <c r="AB224" s="309"/>
      <c r="AC224" s="309"/>
      <c r="AD224" s="309"/>
      <c r="AE224" s="310"/>
      <c r="AF224" s="310"/>
      <c r="AG224" s="310"/>
      <c r="AH224" s="310"/>
      <c r="AI224" s="311"/>
      <c r="AM224" s="76"/>
    </row>
    <row r="225" spans="2:39" ht="12.75">
      <c r="B225" s="287"/>
      <c r="C225" s="593"/>
      <c r="D225" s="594"/>
      <c r="E225" s="592"/>
      <c r="F225" s="592"/>
      <c r="G225" s="592"/>
      <c r="H225" s="592"/>
      <c r="I225" s="592"/>
      <c r="J225" s="592"/>
      <c r="K225" s="592"/>
      <c r="L225" s="592"/>
      <c r="M225" s="592"/>
      <c r="N225" s="299"/>
      <c r="O225" s="312"/>
      <c r="P225" s="313"/>
      <c r="Q225" s="314"/>
      <c r="R225" s="314"/>
      <c r="S225" s="314"/>
      <c r="T225" s="314"/>
      <c r="U225" s="314"/>
      <c r="V225" s="314"/>
      <c r="W225" s="314"/>
      <c r="X225" s="314"/>
      <c r="Y225" s="315"/>
      <c r="Z225" s="308"/>
      <c r="AA225" s="309"/>
      <c r="AB225" s="309"/>
      <c r="AC225" s="309"/>
      <c r="AD225" s="309"/>
      <c r="AE225" s="310"/>
      <c r="AF225" s="310"/>
      <c r="AG225" s="310"/>
      <c r="AH225" s="310"/>
      <c r="AI225" s="311"/>
      <c r="AM225" s="76"/>
    </row>
    <row r="226" spans="2:39" ht="12.75" customHeight="1">
      <c r="B226" s="287"/>
      <c r="C226" s="593"/>
      <c r="D226" s="594"/>
      <c r="E226" s="592"/>
      <c r="F226" s="592"/>
      <c r="G226" s="592"/>
      <c r="H226" s="592"/>
      <c r="I226" s="592"/>
      <c r="J226" s="592"/>
      <c r="K226" s="592"/>
      <c r="L226" s="592"/>
      <c r="M226" s="592"/>
      <c r="N226" s="299"/>
      <c r="O226" s="312"/>
      <c r="P226" s="313"/>
      <c r="Q226" s="314"/>
      <c r="R226" s="314"/>
      <c r="S226" s="314"/>
      <c r="T226" s="314"/>
      <c r="U226" s="314"/>
      <c r="V226" s="314"/>
      <c r="W226" s="314"/>
      <c r="X226" s="314"/>
      <c r="Y226" s="315"/>
      <c r="Z226" s="308"/>
      <c r="AA226" s="309"/>
      <c r="AB226" s="309"/>
      <c r="AC226" s="309"/>
      <c r="AD226" s="309"/>
      <c r="AE226" s="310"/>
      <c r="AF226" s="310"/>
      <c r="AG226" s="310"/>
      <c r="AH226" s="310"/>
      <c r="AI226" s="311"/>
      <c r="AM226" s="76"/>
    </row>
    <row r="227" spans="2:39" ht="15" customHeight="1">
      <c r="B227" s="287"/>
      <c r="C227" s="593"/>
      <c r="D227" s="594"/>
      <c r="E227" s="592"/>
      <c r="F227" s="592"/>
      <c r="G227" s="592"/>
      <c r="H227" s="592"/>
      <c r="I227" s="592"/>
      <c r="J227" s="592"/>
      <c r="K227" s="592"/>
      <c r="L227" s="592"/>
      <c r="M227" s="592"/>
      <c r="N227" s="299"/>
      <c r="O227" s="312"/>
      <c r="P227" s="316"/>
      <c r="Q227" s="314"/>
      <c r="R227" s="314"/>
      <c r="S227" s="314"/>
      <c r="T227" s="314"/>
      <c r="U227" s="314"/>
      <c r="V227" s="314"/>
      <c r="W227" s="314"/>
      <c r="X227" s="314"/>
      <c r="Y227" s="315"/>
      <c r="Z227" s="308"/>
      <c r="AA227" s="309"/>
      <c r="AB227" s="309"/>
      <c r="AC227" s="309"/>
      <c r="AD227" s="309"/>
      <c r="AE227" s="310"/>
      <c r="AF227" s="310"/>
      <c r="AG227" s="310"/>
      <c r="AH227" s="310"/>
      <c r="AI227" s="311"/>
      <c r="AM227" s="76"/>
    </row>
    <row r="228" spans="2:39" ht="12.75">
      <c r="B228" s="287"/>
      <c r="C228" s="593"/>
      <c r="D228" s="606"/>
      <c r="E228" s="592"/>
      <c r="F228" s="592"/>
      <c r="G228" s="592"/>
      <c r="H228" s="592"/>
      <c r="I228" s="592"/>
      <c r="J228" s="592"/>
      <c r="K228" s="592"/>
      <c r="L228" s="592"/>
      <c r="M228" s="592"/>
      <c r="N228" s="299"/>
      <c r="O228" s="312"/>
      <c r="P228" s="316"/>
      <c r="Q228" s="314"/>
      <c r="R228" s="314"/>
      <c r="S228" s="314"/>
      <c r="T228" s="314"/>
      <c r="U228" s="314"/>
      <c r="V228" s="314"/>
      <c r="W228" s="314"/>
      <c r="X228" s="314"/>
      <c r="Y228" s="315"/>
      <c r="Z228" s="308"/>
      <c r="AA228" s="309"/>
      <c r="AB228" s="309"/>
      <c r="AC228" s="309"/>
      <c r="AD228" s="309"/>
      <c r="AE228" s="310"/>
      <c r="AF228" s="310"/>
      <c r="AG228" s="310"/>
      <c r="AH228" s="310"/>
      <c r="AI228" s="311"/>
      <c r="AM228" s="76"/>
    </row>
    <row r="229" spans="2:39" ht="12.75">
      <c r="B229" s="287"/>
      <c r="C229" s="593"/>
      <c r="D229" s="606"/>
      <c r="E229" s="592"/>
      <c r="F229" s="592"/>
      <c r="G229" s="592"/>
      <c r="H229" s="592"/>
      <c r="I229" s="592"/>
      <c r="J229" s="592"/>
      <c r="K229" s="592"/>
      <c r="L229" s="592"/>
      <c r="M229" s="592"/>
      <c r="N229" s="299"/>
      <c r="O229" s="312"/>
      <c r="P229" s="316"/>
      <c r="Q229" s="314"/>
      <c r="R229" s="314"/>
      <c r="S229" s="314"/>
      <c r="T229" s="314"/>
      <c r="U229" s="314"/>
      <c r="V229" s="314"/>
      <c r="W229" s="314"/>
      <c r="X229" s="314"/>
      <c r="Y229" s="315"/>
      <c r="Z229" s="308"/>
      <c r="AA229" s="309"/>
      <c r="AB229" s="309"/>
      <c r="AC229" s="309"/>
      <c r="AD229" s="309"/>
      <c r="AE229" s="310"/>
      <c r="AF229" s="310"/>
      <c r="AG229" s="310"/>
      <c r="AH229" s="310"/>
      <c r="AI229" s="311"/>
      <c r="AM229" s="76"/>
    </row>
    <row r="230" spans="2:39" ht="12.75">
      <c r="B230" s="287"/>
      <c r="C230" s="593"/>
      <c r="D230" s="616"/>
      <c r="E230" s="610"/>
      <c r="F230" s="611"/>
      <c r="G230" s="611"/>
      <c r="H230" s="611"/>
      <c r="I230" s="611"/>
      <c r="J230" s="611"/>
      <c r="K230" s="611"/>
      <c r="L230" s="611"/>
      <c r="M230" s="612"/>
      <c r="N230" s="299"/>
      <c r="O230" s="312"/>
      <c r="P230" s="314"/>
      <c r="Q230" s="314"/>
      <c r="R230" s="314"/>
      <c r="S230" s="314"/>
      <c r="T230" s="314"/>
      <c r="U230" s="314"/>
      <c r="V230" s="314"/>
      <c r="W230" s="314"/>
      <c r="X230" s="314"/>
      <c r="Y230" s="315"/>
      <c r="Z230" s="308"/>
      <c r="AA230" s="309"/>
      <c r="AB230" s="309"/>
      <c r="AC230" s="309"/>
      <c r="AD230" s="309"/>
      <c r="AE230" s="310"/>
      <c r="AF230" s="310"/>
      <c r="AG230" s="310"/>
      <c r="AH230" s="310"/>
      <c r="AI230" s="311"/>
      <c r="AM230" s="76"/>
    </row>
    <row r="231" spans="2:39" ht="12.75">
      <c r="B231" s="287"/>
      <c r="C231" s="593"/>
      <c r="D231" s="617"/>
      <c r="E231" s="613"/>
      <c r="F231" s="614"/>
      <c r="G231" s="614"/>
      <c r="H231" s="614"/>
      <c r="I231" s="614"/>
      <c r="J231" s="614"/>
      <c r="K231" s="614"/>
      <c r="L231" s="614"/>
      <c r="M231" s="615"/>
      <c r="N231" s="299"/>
      <c r="O231" s="312"/>
      <c r="P231" s="314"/>
      <c r="Q231" s="314"/>
      <c r="R231" s="314"/>
      <c r="S231" s="314"/>
      <c r="T231" s="314"/>
      <c r="U231" s="314"/>
      <c r="V231" s="314"/>
      <c r="W231" s="314"/>
      <c r="X231" s="314"/>
      <c r="Y231" s="315"/>
      <c r="Z231" s="308"/>
      <c r="AA231" s="309"/>
      <c r="AB231" s="309"/>
      <c r="AC231" s="309"/>
      <c r="AD231" s="309"/>
      <c r="AE231" s="310"/>
      <c r="AF231" s="310"/>
      <c r="AG231" s="310"/>
      <c r="AH231" s="310"/>
      <c r="AI231" s="311"/>
      <c r="AM231" s="76"/>
    </row>
    <row r="232" spans="2:39" ht="12.75">
      <c r="B232" s="287"/>
      <c r="C232" s="593"/>
      <c r="D232" s="616"/>
      <c r="E232" s="610"/>
      <c r="F232" s="611"/>
      <c r="G232" s="611"/>
      <c r="H232" s="611"/>
      <c r="I232" s="611"/>
      <c r="J232" s="611"/>
      <c r="K232" s="611"/>
      <c r="L232" s="611"/>
      <c r="M232" s="612"/>
      <c r="N232" s="299"/>
      <c r="O232" s="312"/>
      <c r="P232" s="314"/>
      <c r="Q232" s="314"/>
      <c r="R232" s="314"/>
      <c r="S232" s="314"/>
      <c r="T232" s="314"/>
      <c r="U232" s="314"/>
      <c r="V232" s="314"/>
      <c r="W232" s="314"/>
      <c r="X232" s="314"/>
      <c r="Y232" s="315"/>
      <c r="Z232" s="308"/>
      <c r="AA232" s="309"/>
      <c r="AB232" s="309"/>
      <c r="AC232" s="309"/>
      <c r="AD232" s="309"/>
      <c r="AE232" s="310"/>
      <c r="AF232" s="310"/>
      <c r="AG232" s="310"/>
      <c r="AH232" s="310"/>
      <c r="AI232" s="311"/>
      <c r="AM232" s="76"/>
    </row>
    <row r="233" spans="2:39" ht="12.75">
      <c r="B233" s="287"/>
      <c r="C233" s="593"/>
      <c r="D233" s="617"/>
      <c r="E233" s="613"/>
      <c r="F233" s="614"/>
      <c r="G233" s="614"/>
      <c r="H233" s="614"/>
      <c r="I233" s="614"/>
      <c r="J233" s="614"/>
      <c r="K233" s="614"/>
      <c r="L233" s="614"/>
      <c r="M233" s="615"/>
      <c r="N233" s="299"/>
      <c r="O233" s="312"/>
      <c r="P233" s="314"/>
      <c r="Q233" s="314"/>
      <c r="R233" s="314"/>
      <c r="S233" s="314"/>
      <c r="T233" s="314"/>
      <c r="U233" s="314"/>
      <c r="V233" s="314"/>
      <c r="W233" s="314"/>
      <c r="X233" s="314"/>
      <c r="Y233" s="315"/>
      <c r="Z233" s="308"/>
      <c r="AA233" s="309"/>
      <c r="AB233" s="309"/>
      <c r="AC233" s="309"/>
      <c r="AD233" s="309"/>
      <c r="AE233" s="310"/>
      <c r="AF233" s="310"/>
      <c r="AG233" s="310"/>
      <c r="AH233" s="310"/>
      <c r="AI233" s="311"/>
      <c r="AM233" s="76"/>
    </row>
    <row r="234" spans="2:39" ht="12.75">
      <c r="B234" s="287"/>
      <c r="C234" s="593"/>
      <c r="D234" s="606"/>
      <c r="E234" s="592"/>
      <c r="F234" s="592"/>
      <c r="G234" s="592"/>
      <c r="H234" s="592"/>
      <c r="I234" s="592"/>
      <c r="J234" s="592"/>
      <c r="K234" s="592"/>
      <c r="L234" s="592"/>
      <c r="M234" s="592"/>
      <c r="N234" s="299"/>
      <c r="O234" s="312"/>
      <c r="P234" s="314"/>
      <c r="Q234" s="314"/>
      <c r="R234" s="314"/>
      <c r="S234" s="314"/>
      <c r="T234" s="314"/>
      <c r="U234" s="314"/>
      <c r="V234" s="314"/>
      <c r="W234" s="314"/>
      <c r="X234" s="314"/>
      <c r="Y234" s="315"/>
      <c r="Z234" s="308"/>
      <c r="AA234" s="309"/>
      <c r="AB234" s="309"/>
      <c r="AC234" s="309"/>
      <c r="AD234" s="309"/>
      <c r="AE234" s="310"/>
      <c r="AF234" s="310"/>
      <c r="AG234" s="310"/>
      <c r="AH234" s="310"/>
      <c r="AI234" s="311"/>
      <c r="AM234" s="76"/>
    </row>
    <row r="235" spans="2:39" ht="12.75">
      <c r="B235" s="287"/>
      <c r="C235" s="593"/>
      <c r="D235" s="606"/>
      <c r="E235" s="592"/>
      <c r="F235" s="592"/>
      <c r="G235" s="592"/>
      <c r="H235" s="592"/>
      <c r="I235" s="592"/>
      <c r="J235" s="592"/>
      <c r="K235" s="592"/>
      <c r="L235" s="592"/>
      <c r="M235" s="592"/>
      <c r="N235" s="299"/>
      <c r="O235" s="312"/>
      <c r="P235" s="314"/>
      <c r="Q235" s="314"/>
      <c r="R235" s="314"/>
      <c r="S235" s="314"/>
      <c r="T235" s="314"/>
      <c r="U235" s="314"/>
      <c r="V235" s="314"/>
      <c r="W235" s="314"/>
      <c r="X235" s="314"/>
      <c r="Y235" s="315"/>
      <c r="Z235" s="317"/>
      <c r="AA235" s="318"/>
      <c r="AB235" s="318"/>
      <c r="AC235" s="318"/>
      <c r="AD235" s="318"/>
      <c r="AE235" s="319"/>
      <c r="AF235" s="319"/>
      <c r="AG235" s="319"/>
      <c r="AH235" s="319"/>
      <c r="AI235" s="320"/>
      <c r="AM235" s="76"/>
    </row>
    <row r="236" spans="2:26" s="325" customFormat="1" ht="12.75">
      <c r="B236" s="321"/>
      <c r="C236" s="322"/>
      <c r="D236" s="323"/>
      <c r="E236" s="321"/>
      <c r="F236" s="324"/>
      <c r="G236" s="324"/>
      <c r="H236" s="324"/>
      <c r="I236" s="324"/>
      <c r="J236" s="324"/>
      <c r="K236" s="324"/>
      <c r="L236" s="324"/>
      <c r="M236" s="324"/>
      <c r="O236" s="326"/>
      <c r="P236" s="327"/>
      <c r="Q236" s="327"/>
      <c r="R236" s="327"/>
      <c r="S236" s="327"/>
      <c r="T236" s="327"/>
      <c r="U236" s="327"/>
      <c r="V236" s="327"/>
      <c r="W236" s="327"/>
      <c r="X236" s="327"/>
      <c r="Y236" s="327"/>
      <c r="Z236" s="328"/>
    </row>
    <row r="237" spans="2:36" ht="15.75" customHeight="1">
      <c r="B237" s="253" t="s">
        <v>391</v>
      </c>
      <c r="C237" s="211"/>
      <c r="D237" s="211"/>
      <c r="E237" s="254" t="s">
        <v>390</v>
      </c>
      <c r="F237" s="210"/>
      <c r="G237" s="210"/>
      <c r="H237" s="210"/>
      <c r="I237" s="210"/>
      <c r="J237" s="210"/>
      <c r="K237" s="210"/>
      <c r="L237" s="210"/>
      <c r="M237" s="210"/>
      <c r="N237" s="609" t="s">
        <v>41</v>
      </c>
      <c r="O237" s="609"/>
      <c r="P237" s="210" t="s">
        <v>400</v>
      </c>
      <c r="Q237" s="210"/>
      <c r="R237" s="210"/>
      <c r="S237" s="210"/>
      <c r="T237" s="210"/>
      <c r="U237" s="210"/>
      <c r="V237" s="210"/>
      <c r="W237" s="210"/>
      <c r="X237" s="210"/>
      <c r="Y237" s="210"/>
      <c r="Z237" s="609" t="s">
        <v>240</v>
      </c>
      <c r="AA237" s="609"/>
      <c r="AB237" s="609"/>
      <c r="AC237" s="609"/>
      <c r="AD237" s="609"/>
      <c r="AE237" s="210"/>
      <c r="AF237" s="609" t="s">
        <v>45</v>
      </c>
      <c r="AG237" s="609"/>
      <c r="AH237" s="609"/>
      <c r="AI237" s="609"/>
      <c r="AJ237" s="226"/>
    </row>
    <row r="238" spans="2:35" ht="18" customHeight="1">
      <c r="B238" s="255" t="s">
        <v>382</v>
      </c>
      <c r="C238" s="256"/>
      <c r="D238" s="257"/>
      <c r="E238" s="258"/>
      <c r="F238" s="258"/>
      <c r="G238" s="258"/>
      <c r="H238" s="258"/>
      <c r="I238" s="258"/>
      <c r="J238" s="258"/>
      <c r="K238" s="258"/>
      <c r="L238" s="258"/>
      <c r="M238" s="258"/>
      <c r="N238" s="298" t="s">
        <v>384</v>
      </c>
      <c r="O238" s="298" t="s">
        <v>385</v>
      </c>
      <c r="P238" s="258"/>
      <c r="Q238" s="257"/>
      <c r="R238" s="257"/>
      <c r="S238" s="257"/>
      <c r="T238" s="257"/>
      <c r="U238" s="257"/>
      <c r="V238" s="257"/>
      <c r="W238" s="257"/>
      <c r="X238" s="257"/>
      <c r="Y238" s="257"/>
      <c r="Z238" s="261" t="s">
        <v>237</v>
      </c>
      <c r="AA238" s="261" t="s">
        <v>238</v>
      </c>
      <c r="AB238" s="261" t="s">
        <v>239</v>
      </c>
      <c r="AC238" s="261" t="s">
        <v>277</v>
      </c>
      <c r="AD238" s="261" t="s">
        <v>278</v>
      </c>
      <c r="AE238" s="262" t="s">
        <v>47</v>
      </c>
      <c r="AF238" s="262" t="s">
        <v>48</v>
      </c>
      <c r="AG238" s="262" t="s">
        <v>383</v>
      </c>
      <c r="AH238" s="262" t="s">
        <v>396</v>
      </c>
      <c r="AI238" s="262" t="s">
        <v>49</v>
      </c>
    </row>
    <row r="239" spans="2:39" ht="12.75" customHeight="1">
      <c r="B239" s="597" t="s">
        <v>31</v>
      </c>
      <c r="C239" s="601" t="s">
        <v>399</v>
      </c>
      <c r="D239" s="605"/>
      <c r="E239" s="592"/>
      <c r="F239" s="592"/>
      <c r="G239" s="592"/>
      <c r="H239" s="592"/>
      <c r="I239" s="592"/>
      <c r="J239" s="592"/>
      <c r="K239" s="592"/>
      <c r="L239" s="592"/>
      <c r="M239" s="592"/>
      <c r="N239" s="299"/>
      <c r="O239" s="300"/>
      <c r="P239" s="301"/>
      <c r="Q239" s="301"/>
      <c r="R239" s="301"/>
      <c r="S239" s="301"/>
      <c r="T239" s="301"/>
      <c r="U239" s="301"/>
      <c r="V239" s="301"/>
      <c r="W239" s="301"/>
      <c r="X239" s="301"/>
      <c r="Y239" s="302"/>
      <c r="Z239" s="303"/>
      <c r="AA239" s="304"/>
      <c r="AB239" s="304"/>
      <c r="AC239" s="304"/>
      <c r="AD239" s="304"/>
      <c r="AE239" s="305"/>
      <c r="AF239" s="305"/>
      <c r="AG239" s="305"/>
      <c r="AH239" s="305"/>
      <c r="AI239" s="306"/>
      <c r="AK239" s="307" t="s">
        <v>392</v>
      </c>
      <c r="AM239" s="76"/>
    </row>
    <row r="240" spans="2:39" ht="12.75" customHeight="1">
      <c r="B240" s="597"/>
      <c r="C240" s="601"/>
      <c r="D240" s="605"/>
      <c r="E240" s="592"/>
      <c r="F240" s="592"/>
      <c r="G240" s="592"/>
      <c r="H240" s="592"/>
      <c r="I240" s="592"/>
      <c r="J240" s="592"/>
      <c r="K240" s="592"/>
      <c r="L240" s="592"/>
      <c r="M240" s="592"/>
      <c r="N240" s="299"/>
      <c r="O240" s="300"/>
      <c r="P240" s="301"/>
      <c r="Q240" s="301"/>
      <c r="R240" s="301"/>
      <c r="S240" s="301"/>
      <c r="T240" s="301"/>
      <c r="U240" s="301"/>
      <c r="V240" s="301"/>
      <c r="W240" s="301"/>
      <c r="X240" s="301"/>
      <c r="Y240" s="302"/>
      <c r="Z240" s="308"/>
      <c r="AA240" s="309"/>
      <c r="AB240" s="309"/>
      <c r="AC240" s="309"/>
      <c r="AD240" s="309"/>
      <c r="AE240" s="310"/>
      <c r="AF240" s="310"/>
      <c r="AG240" s="310"/>
      <c r="AH240" s="310"/>
      <c r="AI240" s="311"/>
      <c r="AK240" s="307" t="s">
        <v>393</v>
      </c>
      <c r="AM240" s="76"/>
    </row>
    <row r="241" spans="2:39" ht="12.75">
      <c r="B241" s="602">
        <f>SUM(O239:O258)+SUM(N239:N258)</f>
        <v>0</v>
      </c>
      <c r="C241" s="601"/>
      <c r="D241" s="607"/>
      <c r="E241" s="608"/>
      <c r="F241" s="608"/>
      <c r="G241" s="608"/>
      <c r="H241" s="608"/>
      <c r="I241" s="608"/>
      <c r="J241" s="608"/>
      <c r="K241" s="608"/>
      <c r="L241" s="608"/>
      <c r="M241" s="608"/>
      <c r="N241" s="299"/>
      <c r="O241" s="300"/>
      <c r="P241" s="301"/>
      <c r="Q241" s="301"/>
      <c r="R241" s="301"/>
      <c r="S241" s="301"/>
      <c r="T241" s="301"/>
      <c r="U241" s="301"/>
      <c r="V241" s="301"/>
      <c r="W241" s="301"/>
      <c r="X241" s="301"/>
      <c r="Y241" s="302"/>
      <c r="Z241" s="308"/>
      <c r="AA241" s="309"/>
      <c r="AB241" s="309"/>
      <c r="AC241" s="309"/>
      <c r="AD241" s="309"/>
      <c r="AE241" s="310"/>
      <c r="AF241" s="310"/>
      <c r="AG241" s="310"/>
      <c r="AH241" s="310"/>
      <c r="AI241" s="311"/>
      <c r="AK241" s="307" t="s">
        <v>394</v>
      </c>
      <c r="AM241" s="76"/>
    </row>
    <row r="242" spans="2:39" ht="12.75">
      <c r="B242" s="602"/>
      <c r="C242" s="601"/>
      <c r="D242" s="607"/>
      <c r="E242" s="608"/>
      <c r="F242" s="608"/>
      <c r="G242" s="608"/>
      <c r="H242" s="608"/>
      <c r="I242" s="608"/>
      <c r="J242" s="608"/>
      <c r="K242" s="608"/>
      <c r="L242" s="608"/>
      <c r="M242" s="608"/>
      <c r="N242" s="299"/>
      <c r="O242" s="300"/>
      <c r="P242" s="301"/>
      <c r="Q242" s="301"/>
      <c r="R242" s="301"/>
      <c r="S242" s="301"/>
      <c r="T242" s="301"/>
      <c r="U242" s="301"/>
      <c r="V242" s="301"/>
      <c r="W242" s="301"/>
      <c r="X242" s="301"/>
      <c r="Y242" s="302"/>
      <c r="Z242" s="308"/>
      <c r="AA242" s="309"/>
      <c r="AB242" s="309"/>
      <c r="AC242" s="309"/>
      <c r="AD242" s="309"/>
      <c r="AE242" s="310"/>
      <c r="AF242" s="310"/>
      <c r="AG242" s="310"/>
      <c r="AH242" s="310"/>
      <c r="AI242" s="311"/>
      <c r="AK242" s="307" t="s">
        <v>395</v>
      </c>
      <c r="AM242" s="76"/>
    </row>
    <row r="243" spans="2:39" ht="12.75">
      <c r="B243" s="280"/>
      <c r="C243" s="601"/>
      <c r="D243" s="618"/>
      <c r="E243" s="608"/>
      <c r="F243" s="608"/>
      <c r="G243" s="608"/>
      <c r="H243" s="608"/>
      <c r="I243" s="608"/>
      <c r="J243" s="608"/>
      <c r="K243" s="608"/>
      <c r="L243" s="608"/>
      <c r="M243" s="608"/>
      <c r="N243" s="299"/>
      <c r="O243" s="300"/>
      <c r="P243" s="301"/>
      <c r="Q243" s="301"/>
      <c r="R243" s="301"/>
      <c r="S243" s="301"/>
      <c r="T243" s="301"/>
      <c r="U243" s="301"/>
      <c r="V243" s="301"/>
      <c r="W243" s="301"/>
      <c r="X243" s="301"/>
      <c r="Y243" s="302"/>
      <c r="Z243" s="308"/>
      <c r="AA243" s="309"/>
      <c r="AB243" s="309"/>
      <c r="AC243" s="309"/>
      <c r="AD243" s="309"/>
      <c r="AE243" s="310"/>
      <c r="AF243" s="310"/>
      <c r="AG243" s="310"/>
      <c r="AH243" s="310"/>
      <c r="AI243" s="311"/>
      <c r="AK243" s="307" t="s">
        <v>397</v>
      </c>
      <c r="AM243" s="76"/>
    </row>
    <row r="244" spans="2:39" ht="12.75" customHeight="1">
      <c r="B244" s="281" t="s">
        <v>44</v>
      </c>
      <c r="C244" s="601"/>
      <c r="D244" s="618"/>
      <c r="E244" s="608"/>
      <c r="F244" s="608"/>
      <c r="G244" s="608"/>
      <c r="H244" s="608"/>
      <c r="I244" s="608"/>
      <c r="J244" s="608"/>
      <c r="K244" s="608"/>
      <c r="L244" s="608"/>
      <c r="M244" s="608"/>
      <c r="N244" s="299"/>
      <c r="O244" s="300"/>
      <c r="P244" s="301"/>
      <c r="Q244" s="301"/>
      <c r="R244" s="301"/>
      <c r="S244" s="301"/>
      <c r="T244" s="301"/>
      <c r="U244" s="301"/>
      <c r="V244" s="301"/>
      <c r="W244" s="301"/>
      <c r="X244" s="301"/>
      <c r="Y244" s="302"/>
      <c r="Z244" s="308"/>
      <c r="AA244" s="309"/>
      <c r="AB244" s="309"/>
      <c r="AC244" s="309"/>
      <c r="AD244" s="309"/>
      <c r="AE244" s="310"/>
      <c r="AF244" s="310"/>
      <c r="AG244" s="310"/>
      <c r="AH244" s="310"/>
      <c r="AI244" s="311"/>
      <c r="AK244" s="307" t="s">
        <v>398</v>
      </c>
      <c r="AM244" s="76"/>
    </row>
    <row r="245" spans="2:39" ht="16.5" customHeight="1">
      <c r="B245" s="286">
        <f>B241/$AG$11</f>
        <v>0</v>
      </c>
      <c r="C245" s="601"/>
      <c r="D245" s="594"/>
      <c r="E245" s="592"/>
      <c r="F245" s="592"/>
      <c r="G245" s="592"/>
      <c r="H245" s="592"/>
      <c r="I245" s="592"/>
      <c r="J245" s="592"/>
      <c r="K245" s="592"/>
      <c r="L245" s="592"/>
      <c r="M245" s="592"/>
      <c r="N245" s="299"/>
      <c r="O245" s="300"/>
      <c r="P245" s="301"/>
      <c r="Q245" s="301"/>
      <c r="R245" s="301"/>
      <c r="S245" s="301"/>
      <c r="T245" s="301"/>
      <c r="U245" s="301"/>
      <c r="V245" s="301"/>
      <c r="W245" s="301"/>
      <c r="X245" s="301"/>
      <c r="Y245" s="302"/>
      <c r="Z245" s="308"/>
      <c r="AA245" s="309"/>
      <c r="AB245" s="309"/>
      <c r="AC245" s="309"/>
      <c r="AD245" s="309"/>
      <c r="AE245" s="310"/>
      <c r="AF245" s="310"/>
      <c r="AG245" s="310"/>
      <c r="AH245" s="310"/>
      <c r="AI245" s="311"/>
      <c r="AM245" s="76"/>
    </row>
    <row r="246" spans="2:39" ht="12.75">
      <c r="B246" s="287"/>
      <c r="C246" s="601"/>
      <c r="D246" s="594"/>
      <c r="E246" s="592"/>
      <c r="F246" s="592"/>
      <c r="G246" s="592"/>
      <c r="H246" s="592"/>
      <c r="I246" s="592"/>
      <c r="J246" s="592"/>
      <c r="K246" s="592"/>
      <c r="L246" s="592"/>
      <c r="M246" s="592"/>
      <c r="N246" s="299"/>
      <c r="O246" s="300"/>
      <c r="P246" s="301"/>
      <c r="Q246" s="301"/>
      <c r="R246" s="301"/>
      <c r="S246" s="301"/>
      <c r="T246" s="301"/>
      <c r="U246" s="301"/>
      <c r="V246" s="301"/>
      <c r="W246" s="301"/>
      <c r="X246" s="301"/>
      <c r="Y246" s="302"/>
      <c r="Z246" s="308"/>
      <c r="AA246" s="309"/>
      <c r="AB246" s="309"/>
      <c r="AC246" s="309"/>
      <c r="AD246" s="309"/>
      <c r="AE246" s="310"/>
      <c r="AF246" s="310"/>
      <c r="AG246" s="310"/>
      <c r="AH246" s="310"/>
      <c r="AI246" s="311"/>
      <c r="AM246" s="76"/>
    </row>
    <row r="247" spans="2:39" ht="12.75">
      <c r="B247" s="287"/>
      <c r="C247" s="593" t="s">
        <v>4</v>
      </c>
      <c r="D247" s="594"/>
      <c r="E247" s="592"/>
      <c r="F247" s="592"/>
      <c r="G247" s="592"/>
      <c r="H247" s="592"/>
      <c r="I247" s="592"/>
      <c r="J247" s="592"/>
      <c r="K247" s="592"/>
      <c r="L247" s="592"/>
      <c r="M247" s="592"/>
      <c r="N247" s="299"/>
      <c r="O247" s="312"/>
      <c r="P247" s="313"/>
      <c r="Q247" s="314"/>
      <c r="R247" s="314"/>
      <c r="S247" s="314"/>
      <c r="T247" s="314"/>
      <c r="U247" s="314"/>
      <c r="V247" s="314"/>
      <c r="W247" s="314"/>
      <c r="X247" s="314"/>
      <c r="Y247" s="315"/>
      <c r="Z247" s="308"/>
      <c r="AA247" s="309"/>
      <c r="AB247" s="309"/>
      <c r="AC247" s="309"/>
      <c r="AD247" s="309"/>
      <c r="AE247" s="310"/>
      <c r="AF247" s="310"/>
      <c r="AG247" s="310"/>
      <c r="AH247" s="310"/>
      <c r="AI247" s="311"/>
      <c r="AM247" s="76"/>
    </row>
    <row r="248" spans="2:39" ht="12.75">
      <c r="B248" s="287"/>
      <c r="C248" s="593"/>
      <c r="D248" s="594"/>
      <c r="E248" s="592"/>
      <c r="F248" s="592"/>
      <c r="G248" s="592"/>
      <c r="H248" s="592"/>
      <c r="I248" s="592"/>
      <c r="J248" s="592"/>
      <c r="K248" s="592"/>
      <c r="L248" s="592"/>
      <c r="M248" s="592"/>
      <c r="N248" s="299"/>
      <c r="O248" s="312"/>
      <c r="P248" s="313"/>
      <c r="Q248" s="314"/>
      <c r="R248" s="314"/>
      <c r="S248" s="314"/>
      <c r="T248" s="314"/>
      <c r="U248" s="314"/>
      <c r="V248" s="314"/>
      <c r="W248" s="314"/>
      <c r="X248" s="314"/>
      <c r="Y248" s="315"/>
      <c r="Z248" s="308"/>
      <c r="AA248" s="309"/>
      <c r="AB248" s="309"/>
      <c r="AC248" s="309"/>
      <c r="AD248" s="309"/>
      <c r="AE248" s="310"/>
      <c r="AF248" s="310"/>
      <c r="AG248" s="310"/>
      <c r="AH248" s="310"/>
      <c r="AI248" s="311"/>
      <c r="AM248" s="76"/>
    </row>
    <row r="249" spans="2:39" ht="12.75" customHeight="1">
      <c r="B249" s="287"/>
      <c r="C249" s="593"/>
      <c r="D249" s="594"/>
      <c r="E249" s="592"/>
      <c r="F249" s="592"/>
      <c r="G249" s="592"/>
      <c r="H249" s="592"/>
      <c r="I249" s="592"/>
      <c r="J249" s="592"/>
      <c r="K249" s="592"/>
      <c r="L249" s="592"/>
      <c r="M249" s="592"/>
      <c r="N249" s="299"/>
      <c r="O249" s="312"/>
      <c r="P249" s="313"/>
      <c r="Q249" s="314"/>
      <c r="R249" s="314"/>
      <c r="S249" s="314"/>
      <c r="T249" s="314"/>
      <c r="U249" s="314"/>
      <c r="V249" s="314"/>
      <c r="W249" s="314"/>
      <c r="X249" s="314"/>
      <c r="Y249" s="315"/>
      <c r="Z249" s="308"/>
      <c r="AA249" s="309"/>
      <c r="AB249" s="309"/>
      <c r="AC249" s="309"/>
      <c r="AD249" s="309"/>
      <c r="AE249" s="310"/>
      <c r="AF249" s="310"/>
      <c r="AG249" s="310"/>
      <c r="AH249" s="310"/>
      <c r="AI249" s="311"/>
      <c r="AM249" s="76"/>
    </row>
    <row r="250" spans="2:39" ht="15" customHeight="1">
      <c r="B250" s="287"/>
      <c r="C250" s="593"/>
      <c r="D250" s="594"/>
      <c r="E250" s="592"/>
      <c r="F250" s="592"/>
      <c r="G250" s="592"/>
      <c r="H250" s="592"/>
      <c r="I250" s="592"/>
      <c r="J250" s="592"/>
      <c r="K250" s="592"/>
      <c r="L250" s="592"/>
      <c r="M250" s="592"/>
      <c r="N250" s="299"/>
      <c r="O250" s="312"/>
      <c r="P250" s="316"/>
      <c r="Q250" s="314"/>
      <c r="R250" s="314"/>
      <c r="S250" s="314"/>
      <c r="T250" s="314"/>
      <c r="U250" s="314"/>
      <c r="V250" s="314"/>
      <c r="W250" s="314"/>
      <c r="X250" s="314"/>
      <c r="Y250" s="315"/>
      <c r="Z250" s="308"/>
      <c r="AA250" s="309"/>
      <c r="AB250" s="309"/>
      <c r="AC250" s="309"/>
      <c r="AD250" s="309"/>
      <c r="AE250" s="310"/>
      <c r="AF250" s="310"/>
      <c r="AG250" s="310"/>
      <c r="AH250" s="310"/>
      <c r="AI250" s="311"/>
      <c r="AM250" s="76"/>
    </row>
    <row r="251" spans="2:39" ht="12.75">
      <c r="B251" s="287"/>
      <c r="C251" s="593"/>
      <c r="D251" s="606"/>
      <c r="E251" s="592"/>
      <c r="F251" s="592"/>
      <c r="G251" s="592"/>
      <c r="H251" s="592"/>
      <c r="I251" s="592"/>
      <c r="J251" s="592"/>
      <c r="K251" s="592"/>
      <c r="L251" s="592"/>
      <c r="M251" s="592"/>
      <c r="N251" s="299"/>
      <c r="O251" s="312"/>
      <c r="P251" s="316"/>
      <c r="Q251" s="314"/>
      <c r="R251" s="314"/>
      <c r="S251" s="314"/>
      <c r="T251" s="314"/>
      <c r="U251" s="314"/>
      <c r="V251" s="314"/>
      <c r="W251" s="314"/>
      <c r="X251" s="314"/>
      <c r="Y251" s="315"/>
      <c r="Z251" s="308"/>
      <c r="AA251" s="309"/>
      <c r="AB251" s="309"/>
      <c r="AC251" s="309"/>
      <c r="AD251" s="309"/>
      <c r="AE251" s="310"/>
      <c r="AF251" s="310"/>
      <c r="AG251" s="310"/>
      <c r="AH251" s="310"/>
      <c r="AI251" s="311"/>
      <c r="AM251" s="76"/>
    </row>
    <row r="252" spans="2:39" ht="12.75">
      <c r="B252" s="287"/>
      <c r="C252" s="593"/>
      <c r="D252" s="606"/>
      <c r="E252" s="592"/>
      <c r="F252" s="592"/>
      <c r="G252" s="592"/>
      <c r="H252" s="592"/>
      <c r="I252" s="592"/>
      <c r="J252" s="592"/>
      <c r="K252" s="592"/>
      <c r="L252" s="592"/>
      <c r="M252" s="592"/>
      <c r="N252" s="299"/>
      <c r="O252" s="312"/>
      <c r="P252" s="316"/>
      <c r="Q252" s="314"/>
      <c r="R252" s="314"/>
      <c r="S252" s="314"/>
      <c r="T252" s="314"/>
      <c r="U252" s="314"/>
      <c r="V252" s="314"/>
      <c r="W252" s="314"/>
      <c r="X252" s="314"/>
      <c r="Y252" s="315"/>
      <c r="Z252" s="308"/>
      <c r="AA252" s="309"/>
      <c r="AB252" s="309"/>
      <c r="AC252" s="309"/>
      <c r="AD252" s="309"/>
      <c r="AE252" s="310"/>
      <c r="AF252" s="310"/>
      <c r="AG252" s="310"/>
      <c r="AH252" s="310"/>
      <c r="AI252" s="311"/>
      <c r="AM252" s="76"/>
    </row>
    <row r="253" spans="2:39" ht="12.75">
      <c r="B253" s="287"/>
      <c r="C253" s="593"/>
      <c r="D253" s="616"/>
      <c r="E253" s="610"/>
      <c r="F253" s="611"/>
      <c r="G253" s="611"/>
      <c r="H253" s="611"/>
      <c r="I253" s="611"/>
      <c r="J253" s="611"/>
      <c r="K253" s="611"/>
      <c r="L253" s="611"/>
      <c r="M253" s="612"/>
      <c r="N253" s="299"/>
      <c r="O253" s="312"/>
      <c r="P253" s="314"/>
      <c r="Q253" s="314"/>
      <c r="R253" s="314"/>
      <c r="S253" s="314"/>
      <c r="T253" s="314"/>
      <c r="U253" s="314"/>
      <c r="V253" s="314"/>
      <c r="W253" s="314"/>
      <c r="X253" s="314"/>
      <c r="Y253" s="315"/>
      <c r="Z253" s="308"/>
      <c r="AA253" s="309"/>
      <c r="AB253" s="309"/>
      <c r="AC253" s="309"/>
      <c r="AD253" s="309"/>
      <c r="AE253" s="310"/>
      <c r="AF253" s="310"/>
      <c r="AG253" s="310"/>
      <c r="AH253" s="310"/>
      <c r="AI253" s="311"/>
      <c r="AM253" s="76"/>
    </row>
    <row r="254" spans="2:39" ht="12.75">
      <c r="B254" s="287"/>
      <c r="C254" s="593"/>
      <c r="D254" s="617"/>
      <c r="E254" s="613"/>
      <c r="F254" s="614"/>
      <c r="G254" s="614"/>
      <c r="H254" s="614"/>
      <c r="I254" s="614"/>
      <c r="J254" s="614"/>
      <c r="K254" s="614"/>
      <c r="L254" s="614"/>
      <c r="M254" s="615"/>
      <c r="N254" s="299"/>
      <c r="O254" s="312"/>
      <c r="P254" s="314"/>
      <c r="Q254" s="314"/>
      <c r="R254" s="314"/>
      <c r="S254" s="314"/>
      <c r="T254" s="314"/>
      <c r="U254" s="314"/>
      <c r="V254" s="314"/>
      <c r="W254" s="314"/>
      <c r="X254" s="314"/>
      <c r="Y254" s="315"/>
      <c r="Z254" s="308"/>
      <c r="AA254" s="309"/>
      <c r="AB254" s="309"/>
      <c r="AC254" s="309"/>
      <c r="AD254" s="309"/>
      <c r="AE254" s="310"/>
      <c r="AF254" s="310"/>
      <c r="AG254" s="310"/>
      <c r="AH254" s="310"/>
      <c r="AI254" s="311"/>
      <c r="AM254" s="76"/>
    </row>
    <row r="255" spans="2:39" ht="12.75">
      <c r="B255" s="287"/>
      <c r="C255" s="593"/>
      <c r="D255" s="616"/>
      <c r="E255" s="610"/>
      <c r="F255" s="611"/>
      <c r="G255" s="611"/>
      <c r="H255" s="611"/>
      <c r="I255" s="611"/>
      <c r="J255" s="611"/>
      <c r="K255" s="611"/>
      <c r="L255" s="611"/>
      <c r="M255" s="612"/>
      <c r="N255" s="299"/>
      <c r="O255" s="312"/>
      <c r="P255" s="314"/>
      <c r="Q255" s="314"/>
      <c r="R255" s="314"/>
      <c r="S255" s="314"/>
      <c r="T255" s="314"/>
      <c r="U255" s="314"/>
      <c r="V255" s="314"/>
      <c r="W255" s="314"/>
      <c r="X255" s="314"/>
      <c r="Y255" s="315"/>
      <c r="Z255" s="308"/>
      <c r="AA255" s="309"/>
      <c r="AB255" s="309"/>
      <c r="AC255" s="309"/>
      <c r="AD255" s="309"/>
      <c r="AE255" s="310"/>
      <c r="AF255" s="310"/>
      <c r="AG255" s="310"/>
      <c r="AH255" s="310"/>
      <c r="AI255" s="311"/>
      <c r="AM255" s="76"/>
    </row>
    <row r="256" spans="2:39" ht="12.75">
      <c r="B256" s="287"/>
      <c r="C256" s="593"/>
      <c r="D256" s="617"/>
      <c r="E256" s="613"/>
      <c r="F256" s="614"/>
      <c r="G256" s="614"/>
      <c r="H256" s="614"/>
      <c r="I256" s="614"/>
      <c r="J256" s="614"/>
      <c r="K256" s="614"/>
      <c r="L256" s="614"/>
      <c r="M256" s="615"/>
      <c r="N256" s="299"/>
      <c r="O256" s="312"/>
      <c r="P256" s="314"/>
      <c r="Q256" s="314"/>
      <c r="R256" s="314"/>
      <c r="S256" s="314"/>
      <c r="T256" s="314"/>
      <c r="U256" s="314"/>
      <c r="V256" s="314"/>
      <c r="W256" s="314"/>
      <c r="X256" s="314"/>
      <c r="Y256" s="315"/>
      <c r="Z256" s="308"/>
      <c r="AA256" s="309"/>
      <c r="AB256" s="309"/>
      <c r="AC256" s="309"/>
      <c r="AD256" s="309"/>
      <c r="AE256" s="310"/>
      <c r="AF256" s="310"/>
      <c r="AG256" s="310"/>
      <c r="AH256" s="310"/>
      <c r="AI256" s="311"/>
      <c r="AM256" s="76"/>
    </row>
    <row r="257" spans="2:39" ht="12.75">
      <c r="B257" s="287"/>
      <c r="C257" s="593"/>
      <c r="D257" s="606"/>
      <c r="E257" s="592"/>
      <c r="F257" s="592"/>
      <c r="G257" s="592"/>
      <c r="H257" s="592"/>
      <c r="I257" s="592"/>
      <c r="J257" s="592"/>
      <c r="K257" s="592"/>
      <c r="L257" s="592"/>
      <c r="M257" s="592"/>
      <c r="N257" s="299"/>
      <c r="O257" s="312"/>
      <c r="P257" s="314"/>
      <c r="Q257" s="314"/>
      <c r="R257" s="314"/>
      <c r="S257" s="314"/>
      <c r="T257" s="314"/>
      <c r="U257" s="314"/>
      <c r="V257" s="314"/>
      <c r="W257" s="314"/>
      <c r="X257" s="314"/>
      <c r="Y257" s="315"/>
      <c r="Z257" s="308"/>
      <c r="AA257" s="309"/>
      <c r="AB257" s="309"/>
      <c r="AC257" s="309"/>
      <c r="AD257" s="309"/>
      <c r="AE257" s="310"/>
      <c r="AF257" s="310"/>
      <c r="AG257" s="310"/>
      <c r="AH257" s="310"/>
      <c r="AI257" s="311"/>
      <c r="AM257" s="76"/>
    </row>
    <row r="258" spans="2:39" ht="12.75">
      <c r="B258" s="287"/>
      <c r="C258" s="593"/>
      <c r="D258" s="606"/>
      <c r="E258" s="592"/>
      <c r="F258" s="592"/>
      <c r="G258" s="592"/>
      <c r="H258" s="592"/>
      <c r="I258" s="592"/>
      <c r="J258" s="592"/>
      <c r="K258" s="592"/>
      <c r="L258" s="592"/>
      <c r="M258" s="592"/>
      <c r="N258" s="299"/>
      <c r="O258" s="312"/>
      <c r="P258" s="314"/>
      <c r="Q258" s="314"/>
      <c r="R258" s="314"/>
      <c r="S258" s="314"/>
      <c r="T258" s="314"/>
      <c r="U258" s="314"/>
      <c r="V258" s="314"/>
      <c r="W258" s="314"/>
      <c r="X258" s="314"/>
      <c r="Y258" s="315"/>
      <c r="Z258" s="317"/>
      <c r="AA258" s="318"/>
      <c r="AB258" s="318"/>
      <c r="AC258" s="318"/>
      <c r="AD258" s="318"/>
      <c r="AE258" s="319"/>
      <c r="AF258" s="319"/>
      <c r="AG258" s="319"/>
      <c r="AH258" s="319"/>
      <c r="AI258" s="320"/>
      <c r="AM258" s="76"/>
    </row>
    <row r="259" spans="2:26" s="325" customFormat="1" ht="12.75">
      <c r="B259" s="321"/>
      <c r="C259" s="322"/>
      <c r="D259" s="323"/>
      <c r="E259" s="321"/>
      <c r="F259" s="324"/>
      <c r="G259" s="324"/>
      <c r="H259" s="324"/>
      <c r="I259" s="324"/>
      <c r="J259" s="324"/>
      <c r="K259" s="324"/>
      <c r="L259" s="324"/>
      <c r="M259" s="324"/>
      <c r="O259" s="326"/>
      <c r="P259" s="327"/>
      <c r="Q259" s="327"/>
      <c r="R259" s="327"/>
      <c r="S259" s="327"/>
      <c r="T259" s="327"/>
      <c r="U259" s="327"/>
      <c r="V259" s="327"/>
      <c r="W259" s="327"/>
      <c r="X259" s="327"/>
      <c r="Y259" s="327"/>
      <c r="Z259" s="328"/>
    </row>
    <row r="260" spans="2:36" ht="15.75" customHeight="1">
      <c r="B260" s="253" t="s">
        <v>391</v>
      </c>
      <c r="C260" s="211"/>
      <c r="D260" s="211"/>
      <c r="E260" s="254" t="s">
        <v>390</v>
      </c>
      <c r="F260" s="210"/>
      <c r="G260" s="210"/>
      <c r="H260" s="210"/>
      <c r="I260" s="210"/>
      <c r="J260" s="210"/>
      <c r="K260" s="210"/>
      <c r="L260" s="210"/>
      <c r="M260" s="210"/>
      <c r="N260" s="609" t="s">
        <v>41</v>
      </c>
      <c r="O260" s="609"/>
      <c r="P260" s="210" t="s">
        <v>400</v>
      </c>
      <c r="Q260" s="210"/>
      <c r="R260" s="210"/>
      <c r="S260" s="210"/>
      <c r="T260" s="210"/>
      <c r="U260" s="210"/>
      <c r="V260" s="210"/>
      <c r="W260" s="210"/>
      <c r="X260" s="210"/>
      <c r="Y260" s="210"/>
      <c r="Z260" s="609" t="s">
        <v>240</v>
      </c>
      <c r="AA260" s="609"/>
      <c r="AB260" s="609"/>
      <c r="AC260" s="609"/>
      <c r="AD260" s="609"/>
      <c r="AE260" s="210"/>
      <c r="AF260" s="609" t="s">
        <v>45</v>
      </c>
      <c r="AG260" s="609"/>
      <c r="AH260" s="609"/>
      <c r="AI260" s="609"/>
      <c r="AJ260" s="226"/>
    </row>
    <row r="261" spans="2:35" ht="18" customHeight="1">
      <c r="B261" s="255" t="s">
        <v>382</v>
      </c>
      <c r="C261" s="256"/>
      <c r="D261" s="257"/>
      <c r="E261" s="258"/>
      <c r="F261" s="258"/>
      <c r="G261" s="258"/>
      <c r="H261" s="258"/>
      <c r="I261" s="258"/>
      <c r="J261" s="258"/>
      <c r="K261" s="258"/>
      <c r="L261" s="258"/>
      <c r="M261" s="258"/>
      <c r="N261" s="298" t="s">
        <v>384</v>
      </c>
      <c r="O261" s="298" t="s">
        <v>385</v>
      </c>
      <c r="P261" s="258"/>
      <c r="Q261" s="257"/>
      <c r="R261" s="257"/>
      <c r="S261" s="257"/>
      <c r="T261" s="257"/>
      <c r="U261" s="257"/>
      <c r="V261" s="257"/>
      <c r="W261" s="257"/>
      <c r="X261" s="257"/>
      <c r="Y261" s="257"/>
      <c r="Z261" s="261" t="s">
        <v>237</v>
      </c>
      <c r="AA261" s="261" t="s">
        <v>238</v>
      </c>
      <c r="AB261" s="261" t="s">
        <v>239</v>
      </c>
      <c r="AC261" s="261" t="s">
        <v>277</v>
      </c>
      <c r="AD261" s="261" t="s">
        <v>278</v>
      </c>
      <c r="AE261" s="262" t="s">
        <v>47</v>
      </c>
      <c r="AF261" s="262" t="s">
        <v>48</v>
      </c>
      <c r="AG261" s="262" t="s">
        <v>383</v>
      </c>
      <c r="AH261" s="262" t="s">
        <v>396</v>
      </c>
      <c r="AI261" s="262" t="s">
        <v>49</v>
      </c>
    </row>
    <row r="262" spans="2:39" ht="12.75" customHeight="1">
      <c r="B262" s="597" t="s">
        <v>32</v>
      </c>
      <c r="C262" s="601" t="s">
        <v>399</v>
      </c>
      <c r="D262" s="605"/>
      <c r="E262" s="592"/>
      <c r="F262" s="592"/>
      <c r="G262" s="592"/>
      <c r="H262" s="592"/>
      <c r="I262" s="592"/>
      <c r="J262" s="592"/>
      <c r="K262" s="592"/>
      <c r="L262" s="592"/>
      <c r="M262" s="592"/>
      <c r="N262" s="299"/>
      <c r="O262" s="300"/>
      <c r="P262" s="301"/>
      <c r="Q262" s="301"/>
      <c r="R262" s="301"/>
      <c r="S262" s="301"/>
      <c r="T262" s="301"/>
      <c r="U262" s="301"/>
      <c r="V262" s="301"/>
      <c r="W262" s="301"/>
      <c r="X262" s="301"/>
      <c r="Y262" s="302"/>
      <c r="Z262" s="303"/>
      <c r="AA262" s="304"/>
      <c r="AB262" s="304"/>
      <c r="AC262" s="304"/>
      <c r="AD262" s="304"/>
      <c r="AE262" s="305"/>
      <c r="AF262" s="305"/>
      <c r="AG262" s="305"/>
      <c r="AH262" s="305"/>
      <c r="AI262" s="306"/>
      <c r="AK262" s="307" t="s">
        <v>392</v>
      </c>
      <c r="AM262" s="76"/>
    </row>
    <row r="263" spans="2:39" ht="12.75" customHeight="1">
      <c r="B263" s="597"/>
      <c r="C263" s="601"/>
      <c r="D263" s="605"/>
      <c r="E263" s="592"/>
      <c r="F263" s="592"/>
      <c r="G263" s="592"/>
      <c r="H263" s="592"/>
      <c r="I263" s="592"/>
      <c r="J263" s="592"/>
      <c r="K263" s="592"/>
      <c r="L263" s="592"/>
      <c r="M263" s="592"/>
      <c r="N263" s="299"/>
      <c r="O263" s="300"/>
      <c r="P263" s="301"/>
      <c r="Q263" s="301"/>
      <c r="R263" s="301"/>
      <c r="S263" s="301"/>
      <c r="T263" s="301"/>
      <c r="U263" s="301"/>
      <c r="V263" s="301"/>
      <c r="W263" s="301"/>
      <c r="X263" s="301"/>
      <c r="Y263" s="302"/>
      <c r="Z263" s="308"/>
      <c r="AA263" s="309"/>
      <c r="AB263" s="309"/>
      <c r="AC263" s="309"/>
      <c r="AD263" s="309"/>
      <c r="AE263" s="310"/>
      <c r="AF263" s="310"/>
      <c r="AG263" s="310"/>
      <c r="AH263" s="310"/>
      <c r="AI263" s="311"/>
      <c r="AK263" s="307" t="s">
        <v>393</v>
      </c>
      <c r="AM263" s="76"/>
    </row>
    <row r="264" spans="2:39" ht="12.75">
      <c r="B264" s="602">
        <f>SUM(O262:O281)+SUM(N262:N281)</f>
        <v>0</v>
      </c>
      <c r="C264" s="601"/>
      <c r="D264" s="607"/>
      <c r="E264" s="608"/>
      <c r="F264" s="608"/>
      <c r="G264" s="608"/>
      <c r="H264" s="608"/>
      <c r="I264" s="608"/>
      <c r="J264" s="608"/>
      <c r="K264" s="608"/>
      <c r="L264" s="608"/>
      <c r="M264" s="608"/>
      <c r="N264" s="299"/>
      <c r="O264" s="300"/>
      <c r="P264" s="301"/>
      <c r="Q264" s="301"/>
      <c r="R264" s="301"/>
      <c r="S264" s="301"/>
      <c r="T264" s="301"/>
      <c r="U264" s="301"/>
      <c r="V264" s="301"/>
      <c r="W264" s="301"/>
      <c r="X264" s="301"/>
      <c r="Y264" s="302"/>
      <c r="Z264" s="308"/>
      <c r="AA264" s="309"/>
      <c r="AB264" s="309"/>
      <c r="AC264" s="309"/>
      <c r="AD264" s="309"/>
      <c r="AE264" s="310"/>
      <c r="AF264" s="310"/>
      <c r="AG264" s="310"/>
      <c r="AH264" s="310"/>
      <c r="AI264" s="311"/>
      <c r="AK264" s="307" t="s">
        <v>394</v>
      </c>
      <c r="AM264" s="76"/>
    </row>
    <row r="265" spans="2:39" ht="12.75">
      <c r="B265" s="602"/>
      <c r="C265" s="601"/>
      <c r="D265" s="607"/>
      <c r="E265" s="608"/>
      <c r="F265" s="608"/>
      <c r="G265" s="608"/>
      <c r="H265" s="608"/>
      <c r="I265" s="608"/>
      <c r="J265" s="608"/>
      <c r="K265" s="608"/>
      <c r="L265" s="608"/>
      <c r="M265" s="608"/>
      <c r="N265" s="299"/>
      <c r="O265" s="300"/>
      <c r="P265" s="301"/>
      <c r="Q265" s="301"/>
      <c r="R265" s="301"/>
      <c r="S265" s="301"/>
      <c r="T265" s="301"/>
      <c r="U265" s="301"/>
      <c r="V265" s="301"/>
      <c r="W265" s="301"/>
      <c r="X265" s="301"/>
      <c r="Y265" s="302"/>
      <c r="Z265" s="308"/>
      <c r="AA265" s="309"/>
      <c r="AB265" s="309"/>
      <c r="AC265" s="309"/>
      <c r="AD265" s="309"/>
      <c r="AE265" s="310"/>
      <c r="AF265" s="310"/>
      <c r="AG265" s="310"/>
      <c r="AH265" s="310"/>
      <c r="AI265" s="311"/>
      <c r="AK265" s="307" t="s">
        <v>395</v>
      </c>
      <c r="AM265" s="76"/>
    </row>
    <row r="266" spans="2:39" ht="12.75">
      <c r="B266" s="280"/>
      <c r="C266" s="601"/>
      <c r="D266" s="618"/>
      <c r="E266" s="608"/>
      <c r="F266" s="608"/>
      <c r="G266" s="608"/>
      <c r="H266" s="608"/>
      <c r="I266" s="608"/>
      <c r="J266" s="608"/>
      <c r="K266" s="608"/>
      <c r="L266" s="608"/>
      <c r="M266" s="608"/>
      <c r="N266" s="299"/>
      <c r="O266" s="300"/>
      <c r="P266" s="301"/>
      <c r="Q266" s="301"/>
      <c r="R266" s="301"/>
      <c r="S266" s="301"/>
      <c r="T266" s="301"/>
      <c r="U266" s="301"/>
      <c r="V266" s="301"/>
      <c r="W266" s="301"/>
      <c r="X266" s="301"/>
      <c r="Y266" s="302"/>
      <c r="Z266" s="308"/>
      <c r="AA266" s="309"/>
      <c r="AB266" s="309"/>
      <c r="AC266" s="309"/>
      <c r="AD266" s="309"/>
      <c r="AE266" s="310"/>
      <c r="AF266" s="310"/>
      <c r="AG266" s="310"/>
      <c r="AH266" s="310"/>
      <c r="AI266" s="311"/>
      <c r="AK266" s="307" t="s">
        <v>397</v>
      </c>
      <c r="AM266" s="76"/>
    </row>
    <row r="267" spans="2:39" ht="12.75" customHeight="1">
      <c r="B267" s="281" t="s">
        <v>44</v>
      </c>
      <c r="C267" s="601"/>
      <c r="D267" s="618"/>
      <c r="E267" s="608"/>
      <c r="F267" s="608"/>
      <c r="G267" s="608"/>
      <c r="H267" s="608"/>
      <c r="I267" s="608"/>
      <c r="J267" s="608"/>
      <c r="K267" s="608"/>
      <c r="L267" s="608"/>
      <c r="M267" s="608"/>
      <c r="N267" s="299"/>
      <c r="O267" s="300"/>
      <c r="P267" s="301"/>
      <c r="Q267" s="301"/>
      <c r="R267" s="301"/>
      <c r="S267" s="301"/>
      <c r="T267" s="301"/>
      <c r="U267" s="301"/>
      <c r="V267" s="301"/>
      <c r="W267" s="301"/>
      <c r="X267" s="301"/>
      <c r="Y267" s="302"/>
      <c r="Z267" s="308"/>
      <c r="AA267" s="309"/>
      <c r="AB267" s="309"/>
      <c r="AC267" s="309"/>
      <c r="AD267" s="309"/>
      <c r="AE267" s="310"/>
      <c r="AF267" s="310"/>
      <c r="AG267" s="310"/>
      <c r="AH267" s="310"/>
      <c r="AI267" s="311"/>
      <c r="AK267" s="307" t="s">
        <v>398</v>
      </c>
      <c r="AM267" s="76"/>
    </row>
    <row r="268" spans="2:39" ht="16.5" customHeight="1">
      <c r="B268" s="286">
        <f>B264/$AG$11</f>
        <v>0</v>
      </c>
      <c r="C268" s="601"/>
      <c r="D268" s="594"/>
      <c r="E268" s="592"/>
      <c r="F268" s="592"/>
      <c r="G268" s="592"/>
      <c r="H268" s="592"/>
      <c r="I268" s="592"/>
      <c r="J268" s="592"/>
      <c r="K268" s="592"/>
      <c r="L268" s="592"/>
      <c r="M268" s="592"/>
      <c r="N268" s="299"/>
      <c r="O268" s="300"/>
      <c r="P268" s="301"/>
      <c r="Q268" s="301"/>
      <c r="R268" s="301"/>
      <c r="S268" s="301"/>
      <c r="T268" s="301"/>
      <c r="U268" s="301"/>
      <c r="V268" s="301"/>
      <c r="W268" s="301"/>
      <c r="X268" s="301"/>
      <c r="Y268" s="302"/>
      <c r="Z268" s="308"/>
      <c r="AA268" s="309"/>
      <c r="AB268" s="309"/>
      <c r="AC268" s="309"/>
      <c r="AD268" s="309"/>
      <c r="AE268" s="310"/>
      <c r="AF268" s="310"/>
      <c r="AG268" s="310"/>
      <c r="AH268" s="310"/>
      <c r="AI268" s="311"/>
      <c r="AM268" s="76"/>
    </row>
    <row r="269" spans="2:39" ht="12.75">
      <c r="B269" s="287"/>
      <c r="C269" s="601"/>
      <c r="D269" s="594"/>
      <c r="E269" s="592"/>
      <c r="F269" s="592"/>
      <c r="G269" s="592"/>
      <c r="H269" s="592"/>
      <c r="I269" s="592"/>
      <c r="J269" s="592"/>
      <c r="K269" s="592"/>
      <c r="L269" s="592"/>
      <c r="M269" s="592"/>
      <c r="N269" s="299"/>
      <c r="O269" s="300"/>
      <c r="P269" s="301"/>
      <c r="Q269" s="301"/>
      <c r="R269" s="301"/>
      <c r="S269" s="301"/>
      <c r="T269" s="301"/>
      <c r="U269" s="301"/>
      <c r="V269" s="301"/>
      <c r="W269" s="301"/>
      <c r="X269" s="301"/>
      <c r="Y269" s="302"/>
      <c r="Z269" s="308"/>
      <c r="AA269" s="309"/>
      <c r="AB269" s="309"/>
      <c r="AC269" s="309"/>
      <c r="AD269" s="309"/>
      <c r="AE269" s="310"/>
      <c r="AF269" s="310"/>
      <c r="AG269" s="310"/>
      <c r="AH269" s="310"/>
      <c r="AI269" s="311"/>
      <c r="AM269" s="76"/>
    </row>
    <row r="270" spans="2:39" ht="12.75">
      <c r="B270" s="287"/>
      <c r="C270" s="593" t="s">
        <v>4</v>
      </c>
      <c r="D270" s="594"/>
      <c r="E270" s="592"/>
      <c r="F270" s="592"/>
      <c r="G270" s="592"/>
      <c r="H270" s="592"/>
      <c r="I270" s="592"/>
      <c r="J270" s="592"/>
      <c r="K270" s="592"/>
      <c r="L270" s="592"/>
      <c r="M270" s="592"/>
      <c r="N270" s="299"/>
      <c r="O270" s="312"/>
      <c r="P270" s="313"/>
      <c r="Q270" s="314"/>
      <c r="R270" s="314"/>
      <c r="S270" s="314"/>
      <c r="T270" s="314"/>
      <c r="U270" s="314"/>
      <c r="V270" s="314"/>
      <c r="W270" s="314"/>
      <c r="X270" s="314"/>
      <c r="Y270" s="315"/>
      <c r="Z270" s="308"/>
      <c r="AA270" s="309"/>
      <c r="AB270" s="309"/>
      <c r="AC270" s="309"/>
      <c r="AD270" s="309"/>
      <c r="AE270" s="310"/>
      <c r="AF270" s="310"/>
      <c r="AG270" s="310"/>
      <c r="AH270" s="310"/>
      <c r="AI270" s="311"/>
      <c r="AM270" s="76"/>
    </row>
    <row r="271" spans="2:39" ht="12.75">
      <c r="B271" s="287"/>
      <c r="C271" s="593"/>
      <c r="D271" s="594"/>
      <c r="E271" s="592"/>
      <c r="F271" s="592"/>
      <c r="G271" s="592"/>
      <c r="H271" s="592"/>
      <c r="I271" s="592"/>
      <c r="J271" s="592"/>
      <c r="K271" s="592"/>
      <c r="L271" s="592"/>
      <c r="M271" s="592"/>
      <c r="N271" s="299"/>
      <c r="O271" s="312"/>
      <c r="P271" s="313"/>
      <c r="Q271" s="314"/>
      <c r="R271" s="314"/>
      <c r="S271" s="314"/>
      <c r="T271" s="314"/>
      <c r="U271" s="314"/>
      <c r="V271" s="314"/>
      <c r="W271" s="314"/>
      <c r="X271" s="314"/>
      <c r="Y271" s="315"/>
      <c r="Z271" s="308"/>
      <c r="AA271" s="309"/>
      <c r="AB271" s="309"/>
      <c r="AC271" s="309"/>
      <c r="AD271" s="309"/>
      <c r="AE271" s="310"/>
      <c r="AF271" s="310"/>
      <c r="AG271" s="310"/>
      <c r="AH271" s="310"/>
      <c r="AI271" s="311"/>
      <c r="AM271" s="76"/>
    </row>
    <row r="272" spans="2:39" ht="12.75" customHeight="1">
      <c r="B272" s="287"/>
      <c r="C272" s="593"/>
      <c r="D272" s="594"/>
      <c r="E272" s="592"/>
      <c r="F272" s="592"/>
      <c r="G272" s="592"/>
      <c r="H272" s="592"/>
      <c r="I272" s="592"/>
      <c r="J272" s="592"/>
      <c r="K272" s="592"/>
      <c r="L272" s="592"/>
      <c r="M272" s="592"/>
      <c r="N272" s="299"/>
      <c r="O272" s="312"/>
      <c r="P272" s="313"/>
      <c r="Q272" s="314"/>
      <c r="R272" s="314"/>
      <c r="S272" s="314"/>
      <c r="T272" s="314"/>
      <c r="U272" s="314"/>
      <c r="V272" s="314"/>
      <c r="W272" s="314"/>
      <c r="X272" s="314"/>
      <c r="Y272" s="315"/>
      <c r="Z272" s="308"/>
      <c r="AA272" s="309"/>
      <c r="AB272" s="309"/>
      <c r="AC272" s="309"/>
      <c r="AD272" s="309"/>
      <c r="AE272" s="310"/>
      <c r="AF272" s="310"/>
      <c r="AG272" s="310"/>
      <c r="AH272" s="310"/>
      <c r="AI272" s="311"/>
      <c r="AM272" s="76"/>
    </row>
    <row r="273" spans="2:39" ht="15" customHeight="1">
      <c r="B273" s="287"/>
      <c r="C273" s="593"/>
      <c r="D273" s="594"/>
      <c r="E273" s="592"/>
      <c r="F273" s="592"/>
      <c r="G273" s="592"/>
      <c r="H273" s="592"/>
      <c r="I273" s="592"/>
      <c r="J273" s="592"/>
      <c r="K273" s="592"/>
      <c r="L273" s="592"/>
      <c r="M273" s="592"/>
      <c r="N273" s="299"/>
      <c r="O273" s="312"/>
      <c r="P273" s="316"/>
      <c r="Q273" s="314"/>
      <c r="R273" s="314"/>
      <c r="S273" s="314"/>
      <c r="T273" s="314"/>
      <c r="U273" s="314"/>
      <c r="V273" s="314"/>
      <c r="W273" s="314"/>
      <c r="X273" s="314"/>
      <c r="Y273" s="315"/>
      <c r="Z273" s="308"/>
      <c r="AA273" s="309"/>
      <c r="AB273" s="309"/>
      <c r="AC273" s="309"/>
      <c r="AD273" s="309"/>
      <c r="AE273" s="310"/>
      <c r="AF273" s="310"/>
      <c r="AG273" s="310"/>
      <c r="AH273" s="310"/>
      <c r="AI273" s="311"/>
      <c r="AM273" s="76"/>
    </row>
    <row r="274" spans="2:39" ht="12.75">
      <c r="B274" s="287"/>
      <c r="C274" s="593"/>
      <c r="D274" s="606"/>
      <c r="E274" s="592"/>
      <c r="F274" s="592"/>
      <c r="G274" s="592"/>
      <c r="H274" s="592"/>
      <c r="I274" s="592"/>
      <c r="J274" s="592"/>
      <c r="K274" s="592"/>
      <c r="L274" s="592"/>
      <c r="M274" s="592"/>
      <c r="N274" s="299"/>
      <c r="O274" s="312"/>
      <c r="P274" s="316"/>
      <c r="Q274" s="314"/>
      <c r="R274" s="314"/>
      <c r="S274" s="314"/>
      <c r="T274" s="314"/>
      <c r="U274" s="314"/>
      <c r="V274" s="314"/>
      <c r="W274" s="314"/>
      <c r="X274" s="314"/>
      <c r="Y274" s="315"/>
      <c r="Z274" s="308"/>
      <c r="AA274" s="309"/>
      <c r="AB274" s="309"/>
      <c r="AC274" s="309"/>
      <c r="AD274" s="309"/>
      <c r="AE274" s="310"/>
      <c r="AF274" s="310"/>
      <c r="AG274" s="310"/>
      <c r="AH274" s="310"/>
      <c r="AI274" s="311"/>
      <c r="AM274" s="76"/>
    </row>
    <row r="275" spans="2:39" ht="12.75">
      <c r="B275" s="287"/>
      <c r="C275" s="593"/>
      <c r="D275" s="606"/>
      <c r="E275" s="592"/>
      <c r="F275" s="592"/>
      <c r="G275" s="592"/>
      <c r="H275" s="592"/>
      <c r="I275" s="592"/>
      <c r="J275" s="592"/>
      <c r="K275" s="592"/>
      <c r="L275" s="592"/>
      <c r="M275" s="592"/>
      <c r="N275" s="299"/>
      <c r="O275" s="312"/>
      <c r="P275" s="316"/>
      <c r="Q275" s="314"/>
      <c r="R275" s="314"/>
      <c r="S275" s="314"/>
      <c r="T275" s="314"/>
      <c r="U275" s="314"/>
      <c r="V275" s="314"/>
      <c r="W275" s="314"/>
      <c r="X275" s="314"/>
      <c r="Y275" s="315"/>
      <c r="Z275" s="308"/>
      <c r="AA275" s="309"/>
      <c r="AB275" s="309"/>
      <c r="AC275" s="309"/>
      <c r="AD275" s="309"/>
      <c r="AE275" s="310"/>
      <c r="AF275" s="310"/>
      <c r="AG275" s="310"/>
      <c r="AH275" s="310"/>
      <c r="AI275" s="311"/>
      <c r="AM275" s="76"/>
    </row>
    <row r="276" spans="2:39" ht="12.75">
      <c r="B276" s="287"/>
      <c r="C276" s="593"/>
      <c r="D276" s="616"/>
      <c r="E276" s="610"/>
      <c r="F276" s="611"/>
      <c r="G276" s="611"/>
      <c r="H276" s="611"/>
      <c r="I276" s="611"/>
      <c r="J276" s="611"/>
      <c r="K276" s="611"/>
      <c r="L276" s="611"/>
      <c r="M276" s="612"/>
      <c r="N276" s="299"/>
      <c r="O276" s="312"/>
      <c r="P276" s="314"/>
      <c r="Q276" s="314"/>
      <c r="R276" s="314"/>
      <c r="S276" s="314"/>
      <c r="T276" s="314"/>
      <c r="U276" s="314"/>
      <c r="V276" s="314"/>
      <c r="W276" s="314"/>
      <c r="X276" s="314"/>
      <c r="Y276" s="315"/>
      <c r="Z276" s="308"/>
      <c r="AA276" s="309"/>
      <c r="AB276" s="309"/>
      <c r="AC276" s="309"/>
      <c r="AD276" s="309"/>
      <c r="AE276" s="310"/>
      <c r="AF276" s="310"/>
      <c r="AG276" s="310"/>
      <c r="AH276" s="310"/>
      <c r="AI276" s="311"/>
      <c r="AM276" s="76"/>
    </row>
    <row r="277" spans="2:39" ht="12.75">
      <c r="B277" s="287"/>
      <c r="C277" s="593"/>
      <c r="D277" s="617"/>
      <c r="E277" s="613"/>
      <c r="F277" s="614"/>
      <c r="G277" s="614"/>
      <c r="H277" s="614"/>
      <c r="I277" s="614"/>
      <c r="J277" s="614"/>
      <c r="K277" s="614"/>
      <c r="L277" s="614"/>
      <c r="M277" s="615"/>
      <c r="N277" s="299"/>
      <c r="O277" s="312"/>
      <c r="P277" s="314"/>
      <c r="Q277" s="314"/>
      <c r="R277" s="314"/>
      <c r="S277" s="314"/>
      <c r="T277" s="314"/>
      <c r="U277" s="314"/>
      <c r="V277" s="314"/>
      <c r="W277" s="314"/>
      <c r="X277" s="314"/>
      <c r="Y277" s="315"/>
      <c r="Z277" s="308"/>
      <c r="AA277" s="309"/>
      <c r="AB277" s="309"/>
      <c r="AC277" s="309"/>
      <c r="AD277" s="309"/>
      <c r="AE277" s="310"/>
      <c r="AF277" s="310"/>
      <c r="AG277" s="310"/>
      <c r="AH277" s="310"/>
      <c r="AI277" s="311"/>
      <c r="AM277" s="76"/>
    </row>
    <row r="278" spans="2:39" ht="12.75">
      <c r="B278" s="287"/>
      <c r="C278" s="593"/>
      <c r="D278" s="616"/>
      <c r="E278" s="610"/>
      <c r="F278" s="611"/>
      <c r="G278" s="611"/>
      <c r="H278" s="611"/>
      <c r="I278" s="611"/>
      <c r="J278" s="611"/>
      <c r="K278" s="611"/>
      <c r="L278" s="611"/>
      <c r="M278" s="612"/>
      <c r="N278" s="299"/>
      <c r="O278" s="312"/>
      <c r="P278" s="314"/>
      <c r="Q278" s="314"/>
      <c r="R278" s="314"/>
      <c r="S278" s="314"/>
      <c r="T278" s="314"/>
      <c r="U278" s="314"/>
      <c r="V278" s="314"/>
      <c r="W278" s="314"/>
      <c r="X278" s="314"/>
      <c r="Y278" s="315"/>
      <c r="Z278" s="308"/>
      <c r="AA278" s="309"/>
      <c r="AB278" s="309"/>
      <c r="AC278" s="309"/>
      <c r="AD278" s="309"/>
      <c r="AE278" s="310"/>
      <c r="AF278" s="310"/>
      <c r="AG278" s="310"/>
      <c r="AH278" s="310"/>
      <c r="AI278" s="311"/>
      <c r="AM278" s="76"/>
    </row>
    <row r="279" spans="2:39" ht="12.75">
      <c r="B279" s="287"/>
      <c r="C279" s="593"/>
      <c r="D279" s="617"/>
      <c r="E279" s="613"/>
      <c r="F279" s="614"/>
      <c r="G279" s="614"/>
      <c r="H279" s="614"/>
      <c r="I279" s="614"/>
      <c r="J279" s="614"/>
      <c r="K279" s="614"/>
      <c r="L279" s="614"/>
      <c r="M279" s="615"/>
      <c r="N279" s="299"/>
      <c r="O279" s="312"/>
      <c r="P279" s="314"/>
      <c r="Q279" s="314"/>
      <c r="R279" s="314"/>
      <c r="S279" s="314"/>
      <c r="T279" s="314"/>
      <c r="U279" s="314"/>
      <c r="V279" s="314"/>
      <c r="W279" s="314"/>
      <c r="X279" s="314"/>
      <c r="Y279" s="315"/>
      <c r="Z279" s="308"/>
      <c r="AA279" s="309"/>
      <c r="AB279" s="309"/>
      <c r="AC279" s="309"/>
      <c r="AD279" s="309"/>
      <c r="AE279" s="310"/>
      <c r="AF279" s="310"/>
      <c r="AG279" s="310"/>
      <c r="AH279" s="310"/>
      <c r="AI279" s="311"/>
      <c r="AM279" s="76"/>
    </row>
    <row r="280" spans="2:39" ht="12.75">
      <c r="B280" s="287"/>
      <c r="C280" s="593"/>
      <c r="D280" s="606"/>
      <c r="E280" s="592"/>
      <c r="F280" s="592"/>
      <c r="G280" s="592"/>
      <c r="H280" s="592"/>
      <c r="I280" s="592"/>
      <c r="J280" s="592"/>
      <c r="K280" s="592"/>
      <c r="L280" s="592"/>
      <c r="M280" s="592"/>
      <c r="N280" s="299"/>
      <c r="O280" s="312"/>
      <c r="P280" s="314"/>
      <c r="Q280" s="314"/>
      <c r="R280" s="314"/>
      <c r="S280" s="314"/>
      <c r="T280" s="314"/>
      <c r="U280" s="314"/>
      <c r="V280" s="314"/>
      <c r="W280" s="314"/>
      <c r="X280" s="314"/>
      <c r="Y280" s="315"/>
      <c r="Z280" s="308"/>
      <c r="AA280" s="309"/>
      <c r="AB280" s="309"/>
      <c r="AC280" s="309"/>
      <c r="AD280" s="309"/>
      <c r="AE280" s="310"/>
      <c r="AF280" s="310"/>
      <c r="AG280" s="310"/>
      <c r="AH280" s="310"/>
      <c r="AI280" s="311"/>
      <c r="AM280" s="76"/>
    </row>
    <row r="281" spans="2:39" ht="12.75">
      <c r="B281" s="287"/>
      <c r="C281" s="593"/>
      <c r="D281" s="606"/>
      <c r="E281" s="592"/>
      <c r="F281" s="592"/>
      <c r="G281" s="592"/>
      <c r="H281" s="592"/>
      <c r="I281" s="592"/>
      <c r="J281" s="592"/>
      <c r="K281" s="592"/>
      <c r="L281" s="592"/>
      <c r="M281" s="592"/>
      <c r="N281" s="299"/>
      <c r="O281" s="312"/>
      <c r="P281" s="314"/>
      <c r="Q281" s="314"/>
      <c r="R281" s="314"/>
      <c r="S281" s="314"/>
      <c r="T281" s="314"/>
      <c r="U281" s="314"/>
      <c r="V281" s="314"/>
      <c r="W281" s="314"/>
      <c r="X281" s="314"/>
      <c r="Y281" s="315"/>
      <c r="Z281" s="317"/>
      <c r="AA281" s="318"/>
      <c r="AB281" s="318"/>
      <c r="AC281" s="318"/>
      <c r="AD281" s="318"/>
      <c r="AE281" s="319"/>
      <c r="AF281" s="319"/>
      <c r="AG281" s="319"/>
      <c r="AH281" s="319"/>
      <c r="AI281" s="320"/>
      <c r="AM281" s="76"/>
    </row>
    <row r="282" spans="2:26" s="325" customFormat="1" ht="12.75">
      <c r="B282" s="321"/>
      <c r="C282" s="322"/>
      <c r="D282" s="323"/>
      <c r="E282" s="321"/>
      <c r="F282" s="324"/>
      <c r="G282" s="324"/>
      <c r="H282" s="324"/>
      <c r="I282" s="324"/>
      <c r="J282" s="324"/>
      <c r="K282" s="324"/>
      <c r="L282" s="324"/>
      <c r="M282" s="324"/>
      <c r="O282" s="326"/>
      <c r="P282" s="327"/>
      <c r="Q282" s="327"/>
      <c r="R282" s="327"/>
      <c r="S282" s="327"/>
      <c r="T282" s="327"/>
      <c r="U282" s="327"/>
      <c r="V282" s="327"/>
      <c r="W282" s="327"/>
      <c r="X282" s="327"/>
      <c r="Y282" s="327"/>
      <c r="Z282" s="328"/>
    </row>
    <row r="283" spans="2:36" ht="15.75" customHeight="1">
      <c r="B283" s="253" t="s">
        <v>391</v>
      </c>
      <c r="C283" s="211"/>
      <c r="D283" s="211"/>
      <c r="E283" s="254" t="s">
        <v>390</v>
      </c>
      <c r="F283" s="210"/>
      <c r="G283" s="210"/>
      <c r="H283" s="210"/>
      <c r="I283" s="210"/>
      <c r="J283" s="210"/>
      <c r="K283" s="210"/>
      <c r="L283" s="210"/>
      <c r="M283" s="210"/>
      <c r="N283" s="609" t="s">
        <v>41</v>
      </c>
      <c r="O283" s="609"/>
      <c r="P283" s="210" t="s">
        <v>400</v>
      </c>
      <c r="Q283" s="210"/>
      <c r="R283" s="210"/>
      <c r="S283" s="210"/>
      <c r="T283" s="210"/>
      <c r="U283" s="210"/>
      <c r="V283" s="210"/>
      <c r="W283" s="210"/>
      <c r="X283" s="210"/>
      <c r="Y283" s="210"/>
      <c r="Z283" s="609" t="s">
        <v>240</v>
      </c>
      <c r="AA283" s="609"/>
      <c r="AB283" s="609"/>
      <c r="AC283" s="609"/>
      <c r="AD283" s="609"/>
      <c r="AE283" s="210"/>
      <c r="AF283" s="609" t="s">
        <v>45</v>
      </c>
      <c r="AG283" s="609"/>
      <c r="AH283" s="609"/>
      <c r="AI283" s="609"/>
      <c r="AJ283" s="226"/>
    </row>
    <row r="284" spans="2:35" ht="18" customHeight="1">
      <c r="B284" s="255" t="s">
        <v>382</v>
      </c>
      <c r="C284" s="256"/>
      <c r="D284" s="257"/>
      <c r="E284" s="258"/>
      <c r="F284" s="258"/>
      <c r="G284" s="258"/>
      <c r="H284" s="258"/>
      <c r="I284" s="258"/>
      <c r="J284" s="258"/>
      <c r="K284" s="258"/>
      <c r="L284" s="258"/>
      <c r="M284" s="258"/>
      <c r="N284" s="298" t="s">
        <v>384</v>
      </c>
      <c r="O284" s="298" t="s">
        <v>385</v>
      </c>
      <c r="P284" s="258"/>
      <c r="Q284" s="257"/>
      <c r="R284" s="257"/>
      <c r="S284" s="257"/>
      <c r="T284" s="257"/>
      <c r="U284" s="257"/>
      <c r="V284" s="257"/>
      <c r="W284" s="257"/>
      <c r="X284" s="257"/>
      <c r="Y284" s="257"/>
      <c r="Z284" s="261" t="s">
        <v>237</v>
      </c>
      <c r="AA284" s="261" t="s">
        <v>238</v>
      </c>
      <c r="AB284" s="261" t="s">
        <v>239</v>
      </c>
      <c r="AC284" s="261" t="s">
        <v>277</v>
      </c>
      <c r="AD284" s="261" t="s">
        <v>278</v>
      </c>
      <c r="AE284" s="262" t="s">
        <v>47</v>
      </c>
      <c r="AF284" s="262" t="s">
        <v>48</v>
      </c>
      <c r="AG284" s="262" t="s">
        <v>383</v>
      </c>
      <c r="AH284" s="262" t="s">
        <v>396</v>
      </c>
      <c r="AI284" s="262" t="s">
        <v>49</v>
      </c>
    </row>
    <row r="285" spans="2:39" ht="12.75" customHeight="1">
      <c r="B285" s="597" t="s">
        <v>33</v>
      </c>
      <c r="C285" s="601" t="s">
        <v>399</v>
      </c>
      <c r="D285" s="605"/>
      <c r="E285" s="592"/>
      <c r="F285" s="592"/>
      <c r="G285" s="592"/>
      <c r="H285" s="592"/>
      <c r="I285" s="592"/>
      <c r="J285" s="592"/>
      <c r="K285" s="592"/>
      <c r="L285" s="592"/>
      <c r="M285" s="592"/>
      <c r="N285" s="299"/>
      <c r="O285" s="300"/>
      <c r="P285" s="301"/>
      <c r="Q285" s="301"/>
      <c r="R285" s="301"/>
      <c r="S285" s="301"/>
      <c r="T285" s="301"/>
      <c r="U285" s="301"/>
      <c r="V285" s="301"/>
      <c r="W285" s="301"/>
      <c r="X285" s="301"/>
      <c r="Y285" s="302"/>
      <c r="Z285" s="303"/>
      <c r="AA285" s="304"/>
      <c r="AB285" s="304"/>
      <c r="AC285" s="304"/>
      <c r="AD285" s="304"/>
      <c r="AE285" s="305"/>
      <c r="AF285" s="305"/>
      <c r="AG285" s="305"/>
      <c r="AH285" s="305"/>
      <c r="AI285" s="306"/>
      <c r="AK285" s="307" t="s">
        <v>392</v>
      </c>
      <c r="AM285" s="76"/>
    </row>
    <row r="286" spans="2:39" ht="12.75" customHeight="1">
      <c r="B286" s="597"/>
      <c r="C286" s="601"/>
      <c r="D286" s="605"/>
      <c r="E286" s="592"/>
      <c r="F286" s="592"/>
      <c r="G286" s="592"/>
      <c r="H286" s="592"/>
      <c r="I286" s="592"/>
      <c r="J286" s="592"/>
      <c r="K286" s="592"/>
      <c r="L286" s="592"/>
      <c r="M286" s="592"/>
      <c r="N286" s="299"/>
      <c r="O286" s="300"/>
      <c r="P286" s="301"/>
      <c r="Q286" s="301"/>
      <c r="R286" s="301"/>
      <c r="S286" s="301"/>
      <c r="T286" s="301"/>
      <c r="U286" s="301"/>
      <c r="V286" s="301"/>
      <c r="W286" s="301"/>
      <c r="X286" s="301"/>
      <c r="Y286" s="302"/>
      <c r="Z286" s="308"/>
      <c r="AA286" s="309"/>
      <c r="AB286" s="309"/>
      <c r="AC286" s="309"/>
      <c r="AD286" s="309"/>
      <c r="AE286" s="310"/>
      <c r="AF286" s="310"/>
      <c r="AG286" s="310"/>
      <c r="AH286" s="310"/>
      <c r="AI286" s="311"/>
      <c r="AK286" s="307" t="s">
        <v>393</v>
      </c>
      <c r="AM286" s="76"/>
    </row>
    <row r="287" spans="2:39" ht="12.75">
      <c r="B287" s="602">
        <f>SUM(O285:O304)+SUM(N285:N304)</f>
        <v>0</v>
      </c>
      <c r="C287" s="601"/>
      <c r="D287" s="607"/>
      <c r="E287" s="608"/>
      <c r="F287" s="608"/>
      <c r="G287" s="608"/>
      <c r="H287" s="608"/>
      <c r="I287" s="608"/>
      <c r="J287" s="608"/>
      <c r="K287" s="608"/>
      <c r="L287" s="608"/>
      <c r="M287" s="608"/>
      <c r="N287" s="299"/>
      <c r="O287" s="300"/>
      <c r="P287" s="301"/>
      <c r="Q287" s="301"/>
      <c r="R287" s="301"/>
      <c r="S287" s="301"/>
      <c r="T287" s="301"/>
      <c r="U287" s="301"/>
      <c r="V287" s="301"/>
      <c r="W287" s="301"/>
      <c r="X287" s="301"/>
      <c r="Y287" s="302"/>
      <c r="Z287" s="308"/>
      <c r="AA287" s="309"/>
      <c r="AB287" s="309"/>
      <c r="AC287" s="309"/>
      <c r="AD287" s="309"/>
      <c r="AE287" s="310"/>
      <c r="AF287" s="310"/>
      <c r="AG287" s="310"/>
      <c r="AH287" s="310"/>
      <c r="AI287" s="311"/>
      <c r="AK287" s="307" t="s">
        <v>394</v>
      </c>
      <c r="AM287" s="76"/>
    </row>
    <row r="288" spans="2:39" ht="12.75">
      <c r="B288" s="602"/>
      <c r="C288" s="601"/>
      <c r="D288" s="607"/>
      <c r="E288" s="608"/>
      <c r="F288" s="608"/>
      <c r="G288" s="608"/>
      <c r="H288" s="608"/>
      <c r="I288" s="608"/>
      <c r="J288" s="608"/>
      <c r="K288" s="608"/>
      <c r="L288" s="608"/>
      <c r="M288" s="608"/>
      <c r="N288" s="299"/>
      <c r="O288" s="300"/>
      <c r="P288" s="301"/>
      <c r="Q288" s="301"/>
      <c r="R288" s="301"/>
      <c r="S288" s="301"/>
      <c r="T288" s="301"/>
      <c r="U288" s="301"/>
      <c r="V288" s="301"/>
      <c r="W288" s="301"/>
      <c r="X288" s="301"/>
      <c r="Y288" s="302"/>
      <c r="Z288" s="308"/>
      <c r="AA288" s="309"/>
      <c r="AB288" s="309"/>
      <c r="AC288" s="309"/>
      <c r="AD288" s="309"/>
      <c r="AE288" s="310"/>
      <c r="AF288" s="310"/>
      <c r="AG288" s="310"/>
      <c r="AH288" s="310"/>
      <c r="AI288" s="311"/>
      <c r="AK288" s="307" t="s">
        <v>395</v>
      </c>
      <c r="AM288" s="76"/>
    </row>
    <row r="289" spans="2:39" ht="12.75">
      <c r="B289" s="280"/>
      <c r="C289" s="601"/>
      <c r="D289" s="618"/>
      <c r="E289" s="608"/>
      <c r="F289" s="608"/>
      <c r="G289" s="608"/>
      <c r="H289" s="608"/>
      <c r="I289" s="608"/>
      <c r="J289" s="608"/>
      <c r="K289" s="608"/>
      <c r="L289" s="608"/>
      <c r="M289" s="608"/>
      <c r="N289" s="299"/>
      <c r="O289" s="300"/>
      <c r="P289" s="301"/>
      <c r="Q289" s="301"/>
      <c r="R289" s="301"/>
      <c r="S289" s="301"/>
      <c r="T289" s="301"/>
      <c r="U289" s="301"/>
      <c r="V289" s="301"/>
      <c r="W289" s="301"/>
      <c r="X289" s="301"/>
      <c r="Y289" s="302"/>
      <c r="Z289" s="308"/>
      <c r="AA289" s="309"/>
      <c r="AB289" s="309"/>
      <c r="AC289" s="309"/>
      <c r="AD289" s="309"/>
      <c r="AE289" s="310"/>
      <c r="AF289" s="310"/>
      <c r="AG289" s="310"/>
      <c r="AH289" s="310"/>
      <c r="AI289" s="311"/>
      <c r="AK289" s="307" t="s">
        <v>397</v>
      </c>
      <c r="AM289" s="76"/>
    </row>
    <row r="290" spans="2:39" ht="12.75" customHeight="1">
      <c r="B290" s="281" t="s">
        <v>44</v>
      </c>
      <c r="C290" s="601"/>
      <c r="D290" s="618"/>
      <c r="E290" s="608"/>
      <c r="F290" s="608"/>
      <c r="G290" s="608"/>
      <c r="H290" s="608"/>
      <c r="I290" s="608"/>
      <c r="J290" s="608"/>
      <c r="K290" s="608"/>
      <c r="L290" s="608"/>
      <c r="M290" s="608"/>
      <c r="N290" s="299"/>
      <c r="O290" s="300"/>
      <c r="P290" s="301"/>
      <c r="Q290" s="301"/>
      <c r="R290" s="301"/>
      <c r="S290" s="301"/>
      <c r="T290" s="301"/>
      <c r="U290" s="301"/>
      <c r="V290" s="301"/>
      <c r="W290" s="301"/>
      <c r="X290" s="301"/>
      <c r="Y290" s="302"/>
      <c r="Z290" s="308"/>
      <c r="AA290" s="309"/>
      <c r="AB290" s="309"/>
      <c r="AC290" s="309"/>
      <c r="AD290" s="309"/>
      <c r="AE290" s="310"/>
      <c r="AF290" s="310"/>
      <c r="AG290" s="310"/>
      <c r="AH290" s="310"/>
      <c r="AI290" s="311"/>
      <c r="AK290" s="307" t="s">
        <v>398</v>
      </c>
      <c r="AM290" s="76"/>
    </row>
    <row r="291" spans="2:39" ht="16.5" customHeight="1">
      <c r="B291" s="286">
        <f>B287/$AG$11</f>
        <v>0</v>
      </c>
      <c r="C291" s="601"/>
      <c r="D291" s="594"/>
      <c r="E291" s="592"/>
      <c r="F291" s="592"/>
      <c r="G291" s="592"/>
      <c r="H291" s="592"/>
      <c r="I291" s="592"/>
      <c r="J291" s="592"/>
      <c r="K291" s="592"/>
      <c r="L291" s="592"/>
      <c r="M291" s="592"/>
      <c r="N291" s="299"/>
      <c r="O291" s="300"/>
      <c r="P291" s="301"/>
      <c r="Q291" s="301"/>
      <c r="R291" s="301"/>
      <c r="S291" s="301"/>
      <c r="T291" s="301"/>
      <c r="U291" s="301"/>
      <c r="V291" s="301"/>
      <c r="W291" s="301"/>
      <c r="X291" s="301"/>
      <c r="Y291" s="302"/>
      <c r="Z291" s="308"/>
      <c r="AA291" s="309"/>
      <c r="AB291" s="309"/>
      <c r="AC291" s="309"/>
      <c r="AD291" s="309"/>
      <c r="AE291" s="310"/>
      <c r="AF291" s="310"/>
      <c r="AG291" s="310"/>
      <c r="AH291" s="310"/>
      <c r="AI291" s="311"/>
      <c r="AM291" s="76"/>
    </row>
    <row r="292" spans="2:39" ht="12.75">
      <c r="B292" s="287"/>
      <c r="C292" s="601"/>
      <c r="D292" s="594"/>
      <c r="E292" s="592"/>
      <c r="F292" s="592"/>
      <c r="G292" s="592"/>
      <c r="H292" s="592"/>
      <c r="I292" s="592"/>
      <c r="J292" s="592"/>
      <c r="K292" s="592"/>
      <c r="L292" s="592"/>
      <c r="M292" s="592"/>
      <c r="N292" s="299"/>
      <c r="O292" s="300"/>
      <c r="P292" s="301"/>
      <c r="Q292" s="301"/>
      <c r="R292" s="301"/>
      <c r="S292" s="301"/>
      <c r="T292" s="301"/>
      <c r="U292" s="301"/>
      <c r="V292" s="301"/>
      <c r="W292" s="301"/>
      <c r="X292" s="301"/>
      <c r="Y292" s="302"/>
      <c r="Z292" s="308"/>
      <c r="AA292" s="309"/>
      <c r="AB292" s="309"/>
      <c r="AC292" s="309"/>
      <c r="AD292" s="309"/>
      <c r="AE292" s="310"/>
      <c r="AF292" s="310"/>
      <c r="AG292" s="310"/>
      <c r="AH292" s="310"/>
      <c r="AI292" s="311"/>
      <c r="AM292" s="76"/>
    </row>
    <row r="293" spans="2:39" ht="12.75">
      <c r="B293" s="287"/>
      <c r="C293" s="593" t="s">
        <v>4</v>
      </c>
      <c r="D293" s="594"/>
      <c r="E293" s="592"/>
      <c r="F293" s="592"/>
      <c r="G293" s="592"/>
      <c r="H293" s="592"/>
      <c r="I293" s="592"/>
      <c r="J293" s="592"/>
      <c r="K293" s="592"/>
      <c r="L293" s="592"/>
      <c r="M293" s="592"/>
      <c r="N293" s="299"/>
      <c r="O293" s="312"/>
      <c r="P293" s="313"/>
      <c r="Q293" s="314"/>
      <c r="R293" s="314"/>
      <c r="S293" s="314"/>
      <c r="T293" s="314"/>
      <c r="U293" s="314"/>
      <c r="V293" s="314"/>
      <c r="W293" s="314"/>
      <c r="X293" s="314"/>
      <c r="Y293" s="315"/>
      <c r="Z293" s="308"/>
      <c r="AA293" s="309"/>
      <c r="AB293" s="309"/>
      <c r="AC293" s="309"/>
      <c r="AD293" s="309"/>
      <c r="AE293" s="310"/>
      <c r="AF293" s="310"/>
      <c r="AG293" s="310"/>
      <c r="AH293" s="310"/>
      <c r="AI293" s="311"/>
      <c r="AM293" s="76"/>
    </row>
    <row r="294" spans="2:39" ht="12.75">
      <c r="B294" s="287"/>
      <c r="C294" s="593"/>
      <c r="D294" s="594"/>
      <c r="E294" s="592"/>
      <c r="F294" s="592"/>
      <c r="G294" s="592"/>
      <c r="H294" s="592"/>
      <c r="I294" s="592"/>
      <c r="J294" s="592"/>
      <c r="K294" s="592"/>
      <c r="L294" s="592"/>
      <c r="M294" s="592"/>
      <c r="N294" s="299"/>
      <c r="O294" s="312"/>
      <c r="P294" s="313"/>
      <c r="Q294" s="314"/>
      <c r="R294" s="314"/>
      <c r="S294" s="314"/>
      <c r="T294" s="314"/>
      <c r="U294" s="314"/>
      <c r="V294" s="314"/>
      <c r="W294" s="314"/>
      <c r="X294" s="314"/>
      <c r="Y294" s="315"/>
      <c r="Z294" s="308"/>
      <c r="AA294" s="309"/>
      <c r="AB294" s="309"/>
      <c r="AC294" s="309"/>
      <c r="AD294" s="309"/>
      <c r="AE294" s="310"/>
      <c r="AF294" s="310"/>
      <c r="AG294" s="310"/>
      <c r="AH294" s="310"/>
      <c r="AI294" s="311"/>
      <c r="AM294" s="76"/>
    </row>
    <row r="295" spans="2:39" ht="12.75" customHeight="1">
      <c r="B295" s="287"/>
      <c r="C295" s="593"/>
      <c r="D295" s="594"/>
      <c r="E295" s="592"/>
      <c r="F295" s="592"/>
      <c r="G295" s="592"/>
      <c r="H295" s="592"/>
      <c r="I295" s="592"/>
      <c r="J295" s="592"/>
      <c r="K295" s="592"/>
      <c r="L295" s="592"/>
      <c r="M295" s="592"/>
      <c r="N295" s="299"/>
      <c r="O295" s="312"/>
      <c r="P295" s="313"/>
      <c r="Q295" s="314"/>
      <c r="R295" s="314"/>
      <c r="S295" s="314"/>
      <c r="T295" s="314"/>
      <c r="U295" s="314"/>
      <c r="V295" s="314"/>
      <c r="W295" s="314"/>
      <c r="X295" s="314"/>
      <c r="Y295" s="315"/>
      <c r="Z295" s="308"/>
      <c r="AA295" s="309"/>
      <c r="AB295" s="309"/>
      <c r="AC295" s="309"/>
      <c r="AD295" s="309"/>
      <c r="AE295" s="310"/>
      <c r="AF295" s="310"/>
      <c r="AG295" s="310"/>
      <c r="AH295" s="310"/>
      <c r="AI295" s="311"/>
      <c r="AM295" s="76"/>
    </row>
    <row r="296" spans="2:39" ht="15" customHeight="1">
      <c r="B296" s="287"/>
      <c r="C296" s="593"/>
      <c r="D296" s="594"/>
      <c r="E296" s="592"/>
      <c r="F296" s="592"/>
      <c r="G296" s="592"/>
      <c r="H296" s="592"/>
      <c r="I296" s="592"/>
      <c r="J296" s="592"/>
      <c r="K296" s="592"/>
      <c r="L296" s="592"/>
      <c r="M296" s="592"/>
      <c r="N296" s="299"/>
      <c r="O296" s="312"/>
      <c r="P296" s="316"/>
      <c r="Q296" s="314"/>
      <c r="R296" s="314"/>
      <c r="S296" s="314"/>
      <c r="T296" s="314"/>
      <c r="U296" s="314"/>
      <c r="V296" s="314"/>
      <c r="W296" s="314"/>
      <c r="X296" s="314"/>
      <c r="Y296" s="315"/>
      <c r="Z296" s="308"/>
      <c r="AA296" s="309"/>
      <c r="AB296" s="309"/>
      <c r="AC296" s="309"/>
      <c r="AD296" s="309"/>
      <c r="AE296" s="310"/>
      <c r="AF296" s="310"/>
      <c r="AG296" s="310"/>
      <c r="AH296" s="310"/>
      <c r="AI296" s="311"/>
      <c r="AM296" s="76"/>
    </row>
    <row r="297" spans="2:39" ht="12.75">
      <c r="B297" s="287"/>
      <c r="C297" s="593"/>
      <c r="D297" s="606"/>
      <c r="E297" s="592"/>
      <c r="F297" s="592"/>
      <c r="G297" s="592"/>
      <c r="H297" s="592"/>
      <c r="I297" s="592"/>
      <c r="J297" s="592"/>
      <c r="K297" s="592"/>
      <c r="L297" s="592"/>
      <c r="M297" s="592"/>
      <c r="N297" s="299"/>
      <c r="O297" s="312"/>
      <c r="P297" s="316"/>
      <c r="Q297" s="314"/>
      <c r="R297" s="314"/>
      <c r="S297" s="314"/>
      <c r="T297" s="314"/>
      <c r="U297" s="314"/>
      <c r="V297" s="314"/>
      <c r="W297" s="314"/>
      <c r="X297" s="314"/>
      <c r="Y297" s="315"/>
      <c r="Z297" s="308"/>
      <c r="AA297" s="309"/>
      <c r="AB297" s="309"/>
      <c r="AC297" s="309"/>
      <c r="AD297" s="309"/>
      <c r="AE297" s="310"/>
      <c r="AF297" s="310"/>
      <c r="AG297" s="310"/>
      <c r="AH297" s="310"/>
      <c r="AI297" s="311"/>
      <c r="AM297" s="76"/>
    </row>
    <row r="298" spans="2:39" ht="12.75">
      <c r="B298" s="287"/>
      <c r="C298" s="593"/>
      <c r="D298" s="606"/>
      <c r="E298" s="592"/>
      <c r="F298" s="592"/>
      <c r="G298" s="592"/>
      <c r="H298" s="592"/>
      <c r="I298" s="592"/>
      <c r="J298" s="592"/>
      <c r="K298" s="592"/>
      <c r="L298" s="592"/>
      <c r="M298" s="592"/>
      <c r="N298" s="299"/>
      <c r="O298" s="312"/>
      <c r="P298" s="316"/>
      <c r="Q298" s="314"/>
      <c r="R298" s="314"/>
      <c r="S298" s="314"/>
      <c r="T298" s="314"/>
      <c r="U298" s="314"/>
      <c r="V298" s="314"/>
      <c r="W298" s="314"/>
      <c r="X298" s="314"/>
      <c r="Y298" s="315"/>
      <c r="Z298" s="308"/>
      <c r="AA298" s="309"/>
      <c r="AB298" s="309"/>
      <c r="AC298" s="309"/>
      <c r="AD298" s="309"/>
      <c r="AE298" s="310"/>
      <c r="AF298" s="310"/>
      <c r="AG298" s="310"/>
      <c r="AH298" s="310"/>
      <c r="AI298" s="311"/>
      <c r="AM298" s="76"/>
    </row>
    <row r="299" spans="2:39" ht="12.75">
      <c r="B299" s="287"/>
      <c r="C299" s="593"/>
      <c r="D299" s="616"/>
      <c r="E299" s="610"/>
      <c r="F299" s="611"/>
      <c r="G299" s="611"/>
      <c r="H299" s="611"/>
      <c r="I299" s="611"/>
      <c r="J299" s="611"/>
      <c r="K299" s="611"/>
      <c r="L299" s="611"/>
      <c r="M299" s="612"/>
      <c r="N299" s="299"/>
      <c r="O299" s="312"/>
      <c r="P299" s="314"/>
      <c r="Q299" s="314"/>
      <c r="R299" s="314"/>
      <c r="S299" s="314"/>
      <c r="T299" s="314"/>
      <c r="U299" s="314"/>
      <c r="V299" s="314"/>
      <c r="W299" s="314"/>
      <c r="X299" s="314"/>
      <c r="Y299" s="315"/>
      <c r="Z299" s="308"/>
      <c r="AA299" s="309"/>
      <c r="AB299" s="309"/>
      <c r="AC299" s="309"/>
      <c r="AD299" s="309"/>
      <c r="AE299" s="310"/>
      <c r="AF299" s="310"/>
      <c r="AG299" s="310"/>
      <c r="AH299" s="310"/>
      <c r="AI299" s="311"/>
      <c r="AM299" s="76"/>
    </row>
    <row r="300" spans="2:39" ht="12.75">
      <c r="B300" s="287"/>
      <c r="C300" s="593"/>
      <c r="D300" s="617"/>
      <c r="E300" s="613"/>
      <c r="F300" s="614"/>
      <c r="G300" s="614"/>
      <c r="H300" s="614"/>
      <c r="I300" s="614"/>
      <c r="J300" s="614"/>
      <c r="K300" s="614"/>
      <c r="L300" s="614"/>
      <c r="M300" s="615"/>
      <c r="N300" s="299"/>
      <c r="O300" s="312"/>
      <c r="P300" s="314"/>
      <c r="Q300" s="314"/>
      <c r="R300" s="314"/>
      <c r="S300" s="314"/>
      <c r="T300" s="314"/>
      <c r="U300" s="314"/>
      <c r="V300" s="314"/>
      <c r="W300" s="314"/>
      <c r="X300" s="314"/>
      <c r="Y300" s="315"/>
      <c r="Z300" s="308"/>
      <c r="AA300" s="309"/>
      <c r="AB300" s="309"/>
      <c r="AC300" s="309"/>
      <c r="AD300" s="309"/>
      <c r="AE300" s="310"/>
      <c r="AF300" s="310"/>
      <c r="AG300" s="310"/>
      <c r="AH300" s="310"/>
      <c r="AI300" s="311"/>
      <c r="AM300" s="76"/>
    </row>
    <row r="301" spans="2:39" ht="12.75">
      <c r="B301" s="287"/>
      <c r="C301" s="593"/>
      <c r="D301" s="616"/>
      <c r="E301" s="610"/>
      <c r="F301" s="611"/>
      <c r="G301" s="611"/>
      <c r="H301" s="611"/>
      <c r="I301" s="611"/>
      <c r="J301" s="611"/>
      <c r="K301" s="611"/>
      <c r="L301" s="611"/>
      <c r="M301" s="612"/>
      <c r="N301" s="299"/>
      <c r="O301" s="312"/>
      <c r="P301" s="314"/>
      <c r="Q301" s="314"/>
      <c r="R301" s="314"/>
      <c r="S301" s="314"/>
      <c r="T301" s="314"/>
      <c r="U301" s="314"/>
      <c r="V301" s="314"/>
      <c r="W301" s="314"/>
      <c r="X301" s="314"/>
      <c r="Y301" s="315"/>
      <c r="Z301" s="308"/>
      <c r="AA301" s="309"/>
      <c r="AB301" s="309"/>
      <c r="AC301" s="309"/>
      <c r="AD301" s="309"/>
      <c r="AE301" s="310"/>
      <c r="AF301" s="310"/>
      <c r="AG301" s="310"/>
      <c r="AH301" s="310"/>
      <c r="AI301" s="311"/>
      <c r="AM301" s="76"/>
    </row>
    <row r="302" spans="2:39" ht="12.75">
      <c r="B302" s="287"/>
      <c r="C302" s="593"/>
      <c r="D302" s="617"/>
      <c r="E302" s="613"/>
      <c r="F302" s="614"/>
      <c r="G302" s="614"/>
      <c r="H302" s="614"/>
      <c r="I302" s="614"/>
      <c r="J302" s="614"/>
      <c r="K302" s="614"/>
      <c r="L302" s="614"/>
      <c r="M302" s="615"/>
      <c r="N302" s="299"/>
      <c r="O302" s="312"/>
      <c r="P302" s="314"/>
      <c r="Q302" s="314"/>
      <c r="R302" s="314"/>
      <c r="S302" s="314"/>
      <c r="T302" s="314"/>
      <c r="U302" s="314"/>
      <c r="V302" s="314"/>
      <c r="W302" s="314"/>
      <c r="X302" s="314"/>
      <c r="Y302" s="315"/>
      <c r="Z302" s="308"/>
      <c r="AA302" s="309"/>
      <c r="AB302" s="309"/>
      <c r="AC302" s="309"/>
      <c r="AD302" s="309"/>
      <c r="AE302" s="310"/>
      <c r="AF302" s="310"/>
      <c r="AG302" s="310"/>
      <c r="AH302" s="310"/>
      <c r="AI302" s="311"/>
      <c r="AM302" s="76"/>
    </row>
    <row r="303" spans="2:39" ht="12.75">
      <c r="B303" s="287"/>
      <c r="C303" s="593"/>
      <c r="D303" s="606"/>
      <c r="E303" s="592"/>
      <c r="F303" s="592"/>
      <c r="G303" s="592"/>
      <c r="H303" s="592"/>
      <c r="I303" s="592"/>
      <c r="J303" s="592"/>
      <c r="K303" s="592"/>
      <c r="L303" s="592"/>
      <c r="M303" s="592"/>
      <c r="N303" s="299"/>
      <c r="O303" s="312"/>
      <c r="P303" s="314"/>
      <c r="Q303" s="314"/>
      <c r="R303" s="314"/>
      <c r="S303" s="314"/>
      <c r="T303" s="314"/>
      <c r="U303" s="314"/>
      <c r="V303" s="314"/>
      <c r="W303" s="314"/>
      <c r="X303" s="314"/>
      <c r="Y303" s="315"/>
      <c r="Z303" s="308"/>
      <c r="AA303" s="309"/>
      <c r="AB303" s="309"/>
      <c r="AC303" s="309"/>
      <c r="AD303" s="309"/>
      <c r="AE303" s="310"/>
      <c r="AF303" s="310"/>
      <c r="AG303" s="310"/>
      <c r="AH303" s="310"/>
      <c r="AI303" s="311"/>
      <c r="AM303" s="76"/>
    </row>
    <row r="304" spans="2:39" ht="12.75">
      <c r="B304" s="287"/>
      <c r="C304" s="593"/>
      <c r="D304" s="606"/>
      <c r="E304" s="592"/>
      <c r="F304" s="592"/>
      <c r="G304" s="592"/>
      <c r="H304" s="592"/>
      <c r="I304" s="592"/>
      <c r="J304" s="592"/>
      <c r="K304" s="592"/>
      <c r="L304" s="592"/>
      <c r="M304" s="592"/>
      <c r="N304" s="299"/>
      <c r="O304" s="312"/>
      <c r="P304" s="314"/>
      <c r="Q304" s="314"/>
      <c r="R304" s="314"/>
      <c r="S304" s="314"/>
      <c r="T304" s="314"/>
      <c r="U304" s="314"/>
      <c r="V304" s="314"/>
      <c r="W304" s="314"/>
      <c r="X304" s="314"/>
      <c r="Y304" s="315"/>
      <c r="Z304" s="317"/>
      <c r="AA304" s="318"/>
      <c r="AB304" s="318"/>
      <c r="AC304" s="318"/>
      <c r="AD304" s="318"/>
      <c r="AE304" s="319"/>
      <c r="AF304" s="319"/>
      <c r="AG304" s="319"/>
      <c r="AH304" s="319"/>
      <c r="AI304" s="320"/>
      <c r="AM304" s="76"/>
    </row>
    <row r="305" spans="2:26" s="325" customFormat="1" ht="12.75">
      <c r="B305" s="321"/>
      <c r="C305" s="322"/>
      <c r="D305" s="323"/>
      <c r="E305" s="321"/>
      <c r="F305" s="324"/>
      <c r="G305" s="324"/>
      <c r="H305" s="324"/>
      <c r="I305" s="324"/>
      <c r="J305" s="324"/>
      <c r="K305" s="324"/>
      <c r="L305" s="324"/>
      <c r="M305" s="324"/>
      <c r="O305" s="326"/>
      <c r="P305" s="327"/>
      <c r="Q305" s="327"/>
      <c r="R305" s="327"/>
      <c r="S305" s="327"/>
      <c r="T305" s="327"/>
      <c r="U305" s="327"/>
      <c r="V305" s="327"/>
      <c r="W305" s="327"/>
      <c r="X305" s="327"/>
      <c r="Y305" s="327"/>
      <c r="Z305" s="328"/>
    </row>
    <row r="306" spans="2:36" ht="15.75" customHeight="1">
      <c r="B306" s="253" t="s">
        <v>391</v>
      </c>
      <c r="C306" s="211"/>
      <c r="D306" s="211"/>
      <c r="E306" s="254" t="s">
        <v>390</v>
      </c>
      <c r="F306" s="210"/>
      <c r="G306" s="210"/>
      <c r="H306" s="210"/>
      <c r="I306" s="210"/>
      <c r="J306" s="210"/>
      <c r="K306" s="210"/>
      <c r="L306" s="210"/>
      <c r="M306" s="210"/>
      <c r="N306" s="609" t="s">
        <v>41</v>
      </c>
      <c r="O306" s="609"/>
      <c r="P306" s="210" t="s">
        <v>400</v>
      </c>
      <c r="Q306" s="210"/>
      <c r="R306" s="210"/>
      <c r="S306" s="210"/>
      <c r="T306" s="210"/>
      <c r="U306" s="210"/>
      <c r="V306" s="210"/>
      <c r="W306" s="210"/>
      <c r="X306" s="210"/>
      <c r="Y306" s="210"/>
      <c r="Z306" s="609" t="s">
        <v>240</v>
      </c>
      <c r="AA306" s="609"/>
      <c r="AB306" s="609"/>
      <c r="AC306" s="609"/>
      <c r="AD306" s="609"/>
      <c r="AE306" s="210"/>
      <c r="AF306" s="609" t="s">
        <v>45</v>
      </c>
      <c r="AG306" s="609"/>
      <c r="AH306" s="609"/>
      <c r="AI306" s="609"/>
      <c r="AJ306" s="226"/>
    </row>
    <row r="307" spans="2:35" ht="18" customHeight="1">
      <c r="B307" s="255" t="s">
        <v>382</v>
      </c>
      <c r="C307" s="256"/>
      <c r="D307" s="257"/>
      <c r="E307" s="258"/>
      <c r="F307" s="258"/>
      <c r="G307" s="258"/>
      <c r="H307" s="258"/>
      <c r="I307" s="258"/>
      <c r="J307" s="258"/>
      <c r="K307" s="258"/>
      <c r="L307" s="258"/>
      <c r="M307" s="258"/>
      <c r="N307" s="298" t="s">
        <v>384</v>
      </c>
      <c r="O307" s="298" t="s">
        <v>385</v>
      </c>
      <c r="P307" s="258"/>
      <c r="Q307" s="257"/>
      <c r="R307" s="257"/>
      <c r="S307" s="257"/>
      <c r="T307" s="257"/>
      <c r="U307" s="257"/>
      <c r="V307" s="257"/>
      <c r="W307" s="257"/>
      <c r="X307" s="257"/>
      <c r="Y307" s="257"/>
      <c r="Z307" s="261" t="s">
        <v>237</v>
      </c>
      <c r="AA307" s="261" t="s">
        <v>238</v>
      </c>
      <c r="AB307" s="261" t="s">
        <v>239</v>
      </c>
      <c r="AC307" s="261" t="s">
        <v>277</v>
      </c>
      <c r="AD307" s="261" t="s">
        <v>278</v>
      </c>
      <c r="AE307" s="262" t="s">
        <v>47</v>
      </c>
      <c r="AF307" s="262" t="s">
        <v>48</v>
      </c>
      <c r="AG307" s="262" t="s">
        <v>383</v>
      </c>
      <c r="AH307" s="262" t="s">
        <v>396</v>
      </c>
      <c r="AI307" s="262" t="s">
        <v>49</v>
      </c>
    </row>
    <row r="308" spans="2:39" ht="12.75" customHeight="1">
      <c r="B308" s="597" t="s">
        <v>34</v>
      </c>
      <c r="C308" s="601" t="s">
        <v>399</v>
      </c>
      <c r="D308" s="605"/>
      <c r="E308" s="592"/>
      <c r="F308" s="592"/>
      <c r="G308" s="592"/>
      <c r="H308" s="592"/>
      <c r="I308" s="592"/>
      <c r="J308" s="592"/>
      <c r="K308" s="592"/>
      <c r="L308" s="592"/>
      <c r="M308" s="592"/>
      <c r="N308" s="299"/>
      <c r="O308" s="300"/>
      <c r="P308" s="301"/>
      <c r="Q308" s="301"/>
      <c r="R308" s="301"/>
      <c r="S308" s="301"/>
      <c r="T308" s="301"/>
      <c r="U308" s="301"/>
      <c r="V308" s="301"/>
      <c r="W308" s="301"/>
      <c r="X308" s="301"/>
      <c r="Y308" s="302"/>
      <c r="Z308" s="303"/>
      <c r="AA308" s="304"/>
      <c r="AB308" s="304"/>
      <c r="AC308" s="304"/>
      <c r="AD308" s="304"/>
      <c r="AE308" s="305"/>
      <c r="AF308" s="305"/>
      <c r="AG308" s="305"/>
      <c r="AH308" s="305"/>
      <c r="AI308" s="306"/>
      <c r="AK308" s="307" t="s">
        <v>392</v>
      </c>
      <c r="AM308" s="76"/>
    </row>
    <row r="309" spans="2:39" ht="12.75" customHeight="1">
      <c r="B309" s="597"/>
      <c r="C309" s="601"/>
      <c r="D309" s="605"/>
      <c r="E309" s="592"/>
      <c r="F309" s="592"/>
      <c r="G309" s="592"/>
      <c r="H309" s="592"/>
      <c r="I309" s="592"/>
      <c r="J309" s="592"/>
      <c r="K309" s="592"/>
      <c r="L309" s="592"/>
      <c r="M309" s="592"/>
      <c r="N309" s="299"/>
      <c r="O309" s="300"/>
      <c r="P309" s="301"/>
      <c r="Q309" s="301"/>
      <c r="R309" s="301"/>
      <c r="S309" s="301"/>
      <c r="T309" s="301"/>
      <c r="U309" s="301"/>
      <c r="V309" s="301"/>
      <c r="W309" s="301"/>
      <c r="X309" s="301"/>
      <c r="Y309" s="302"/>
      <c r="Z309" s="308"/>
      <c r="AA309" s="309"/>
      <c r="AB309" s="309"/>
      <c r="AC309" s="309"/>
      <c r="AD309" s="309"/>
      <c r="AE309" s="310"/>
      <c r="AF309" s="310"/>
      <c r="AG309" s="310"/>
      <c r="AH309" s="310"/>
      <c r="AI309" s="311"/>
      <c r="AK309" s="307" t="s">
        <v>393</v>
      </c>
      <c r="AM309" s="76"/>
    </row>
    <row r="310" spans="2:39" ht="12.75">
      <c r="B310" s="602">
        <f>SUM(O308:O327)+SUM(N308:N327)</f>
        <v>0</v>
      </c>
      <c r="C310" s="601"/>
      <c r="D310" s="607"/>
      <c r="E310" s="608"/>
      <c r="F310" s="608"/>
      <c r="G310" s="608"/>
      <c r="H310" s="608"/>
      <c r="I310" s="608"/>
      <c r="J310" s="608"/>
      <c r="K310" s="608"/>
      <c r="L310" s="608"/>
      <c r="M310" s="608"/>
      <c r="N310" s="299"/>
      <c r="O310" s="300"/>
      <c r="P310" s="301"/>
      <c r="Q310" s="301"/>
      <c r="R310" s="301"/>
      <c r="S310" s="301"/>
      <c r="T310" s="301"/>
      <c r="U310" s="301"/>
      <c r="V310" s="301"/>
      <c r="W310" s="301"/>
      <c r="X310" s="301"/>
      <c r="Y310" s="302"/>
      <c r="Z310" s="308"/>
      <c r="AA310" s="309"/>
      <c r="AB310" s="309"/>
      <c r="AC310" s="309"/>
      <c r="AD310" s="309"/>
      <c r="AE310" s="310"/>
      <c r="AF310" s="310"/>
      <c r="AG310" s="310"/>
      <c r="AH310" s="310"/>
      <c r="AI310" s="311"/>
      <c r="AK310" s="307" t="s">
        <v>394</v>
      </c>
      <c r="AM310" s="76"/>
    </row>
    <row r="311" spans="2:39" ht="12.75">
      <c r="B311" s="602"/>
      <c r="C311" s="601"/>
      <c r="D311" s="607"/>
      <c r="E311" s="608"/>
      <c r="F311" s="608"/>
      <c r="G311" s="608"/>
      <c r="H311" s="608"/>
      <c r="I311" s="608"/>
      <c r="J311" s="608"/>
      <c r="K311" s="608"/>
      <c r="L311" s="608"/>
      <c r="M311" s="608"/>
      <c r="N311" s="299"/>
      <c r="O311" s="300"/>
      <c r="P311" s="301"/>
      <c r="Q311" s="301"/>
      <c r="R311" s="301"/>
      <c r="S311" s="301"/>
      <c r="T311" s="301"/>
      <c r="U311" s="301"/>
      <c r="V311" s="301"/>
      <c r="W311" s="301"/>
      <c r="X311" s="301"/>
      <c r="Y311" s="302"/>
      <c r="Z311" s="308"/>
      <c r="AA311" s="309"/>
      <c r="AB311" s="309"/>
      <c r="AC311" s="309"/>
      <c r="AD311" s="309"/>
      <c r="AE311" s="310"/>
      <c r="AF311" s="310"/>
      <c r="AG311" s="310"/>
      <c r="AH311" s="310"/>
      <c r="AI311" s="311"/>
      <c r="AK311" s="307" t="s">
        <v>395</v>
      </c>
      <c r="AM311" s="76"/>
    </row>
    <row r="312" spans="2:39" ht="12.75">
      <c r="B312" s="280"/>
      <c r="C312" s="601"/>
      <c r="D312" s="618"/>
      <c r="E312" s="608"/>
      <c r="F312" s="608"/>
      <c r="G312" s="608"/>
      <c r="H312" s="608"/>
      <c r="I312" s="608"/>
      <c r="J312" s="608"/>
      <c r="K312" s="608"/>
      <c r="L312" s="608"/>
      <c r="M312" s="608"/>
      <c r="N312" s="299"/>
      <c r="O312" s="300"/>
      <c r="P312" s="301"/>
      <c r="Q312" s="301"/>
      <c r="R312" s="301"/>
      <c r="S312" s="301"/>
      <c r="T312" s="301"/>
      <c r="U312" s="301"/>
      <c r="V312" s="301"/>
      <c r="W312" s="301"/>
      <c r="X312" s="301"/>
      <c r="Y312" s="302"/>
      <c r="Z312" s="308"/>
      <c r="AA312" s="309"/>
      <c r="AB312" s="309"/>
      <c r="AC312" s="309"/>
      <c r="AD312" s="309"/>
      <c r="AE312" s="310"/>
      <c r="AF312" s="310"/>
      <c r="AG312" s="310"/>
      <c r="AH312" s="310"/>
      <c r="AI312" s="311"/>
      <c r="AK312" s="307" t="s">
        <v>397</v>
      </c>
      <c r="AM312" s="76"/>
    </row>
    <row r="313" spans="2:39" ht="12.75" customHeight="1">
      <c r="B313" s="281" t="s">
        <v>44</v>
      </c>
      <c r="C313" s="601"/>
      <c r="D313" s="618"/>
      <c r="E313" s="608"/>
      <c r="F313" s="608"/>
      <c r="G313" s="608"/>
      <c r="H313" s="608"/>
      <c r="I313" s="608"/>
      <c r="J313" s="608"/>
      <c r="K313" s="608"/>
      <c r="L313" s="608"/>
      <c r="M313" s="608"/>
      <c r="N313" s="299"/>
      <c r="O313" s="300"/>
      <c r="P313" s="301"/>
      <c r="Q313" s="301"/>
      <c r="R313" s="301"/>
      <c r="S313" s="301"/>
      <c r="T313" s="301"/>
      <c r="U313" s="301"/>
      <c r="V313" s="301"/>
      <c r="W313" s="301"/>
      <c r="X313" s="301"/>
      <c r="Y313" s="302"/>
      <c r="Z313" s="308"/>
      <c r="AA313" s="309"/>
      <c r="AB313" s="309"/>
      <c r="AC313" s="309"/>
      <c r="AD313" s="309"/>
      <c r="AE313" s="310"/>
      <c r="AF313" s="310"/>
      <c r="AG313" s="310"/>
      <c r="AH313" s="310"/>
      <c r="AI313" s="311"/>
      <c r="AK313" s="307" t="s">
        <v>398</v>
      </c>
      <c r="AM313" s="76"/>
    </row>
    <row r="314" spans="2:39" ht="16.5" customHeight="1">
      <c r="B314" s="286">
        <f>B310/$AG$11</f>
        <v>0</v>
      </c>
      <c r="C314" s="601"/>
      <c r="D314" s="594"/>
      <c r="E314" s="592"/>
      <c r="F314" s="592"/>
      <c r="G314" s="592"/>
      <c r="H314" s="592"/>
      <c r="I314" s="592"/>
      <c r="J314" s="592"/>
      <c r="K314" s="592"/>
      <c r="L314" s="592"/>
      <c r="M314" s="592"/>
      <c r="N314" s="299"/>
      <c r="O314" s="300"/>
      <c r="P314" s="301"/>
      <c r="Q314" s="301"/>
      <c r="R314" s="301"/>
      <c r="S314" s="301"/>
      <c r="T314" s="301"/>
      <c r="U314" s="301"/>
      <c r="V314" s="301"/>
      <c r="W314" s="301"/>
      <c r="X314" s="301"/>
      <c r="Y314" s="302"/>
      <c r="Z314" s="308"/>
      <c r="AA314" s="309"/>
      <c r="AB314" s="309"/>
      <c r="AC314" s="309"/>
      <c r="AD314" s="309"/>
      <c r="AE314" s="310"/>
      <c r="AF314" s="310"/>
      <c r="AG314" s="310"/>
      <c r="AH314" s="310"/>
      <c r="AI314" s="311"/>
      <c r="AM314" s="76"/>
    </row>
    <row r="315" spans="2:39" ht="12.75">
      <c r="B315" s="287"/>
      <c r="C315" s="601"/>
      <c r="D315" s="594"/>
      <c r="E315" s="592"/>
      <c r="F315" s="592"/>
      <c r="G315" s="592"/>
      <c r="H315" s="592"/>
      <c r="I315" s="592"/>
      <c r="J315" s="592"/>
      <c r="K315" s="592"/>
      <c r="L315" s="592"/>
      <c r="M315" s="592"/>
      <c r="N315" s="299"/>
      <c r="O315" s="300"/>
      <c r="P315" s="301"/>
      <c r="Q315" s="301"/>
      <c r="R315" s="301"/>
      <c r="S315" s="301"/>
      <c r="T315" s="301"/>
      <c r="U315" s="301"/>
      <c r="V315" s="301"/>
      <c r="W315" s="301"/>
      <c r="X315" s="301"/>
      <c r="Y315" s="302"/>
      <c r="Z315" s="308"/>
      <c r="AA315" s="309"/>
      <c r="AB315" s="309"/>
      <c r="AC315" s="309"/>
      <c r="AD315" s="309"/>
      <c r="AE315" s="310"/>
      <c r="AF315" s="310"/>
      <c r="AG315" s="310"/>
      <c r="AH315" s="310"/>
      <c r="AI315" s="311"/>
      <c r="AM315" s="76"/>
    </row>
    <row r="316" spans="2:39" ht="12.75">
      <c r="B316" s="287"/>
      <c r="C316" s="593" t="s">
        <v>4</v>
      </c>
      <c r="D316" s="594"/>
      <c r="E316" s="592"/>
      <c r="F316" s="592"/>
      <c r="G316" s="592"/>
      <c r="H316" s="592"/>
      <c r="I316" s="592"/>
      <c r="J316" s="592"/>
      <c r="K316" s="592"/>
      <c r="L316" s="592"/>
      <c r="M316" s="592"/>
      <c r="N316" s="299"/>
      <c r="O316" s="312"/>
      <c r="P316" s="313"/>
      <c r="Q316" s="314"/>
      <c r="R316" s="314"/>
      <c r="S316" s="314"/>
      <c r="T316" s="314"/>
      <c r="U316" s="314"/>
      <c r="V316" s="314"/>
      <c r="W316" s="314"/>
      <c r="X316" s="314"/>
      <c r="Y316" s="315"/>
      <c r="Z316" s="308"/>
      <c r="AA316" s="309"/>
      <c r="AB316" s="309"/>
      <c r="AC316" s="309"/>
      <c r="AD316" s="309"/>
      <c r="AE316" s="310"/>
      <c r="AF316" s="310"/>
      <c r="AG316" s="310"/>
      <c r="AH316" s="310"/>
      <c r="AI316" s="311"/>
      <c r="AM316" s="76"/>
    </row>
    <row r="317" spans="2:39" ht="12.75">
      <c r="B317" s="287"/>
      <c r="C317" s="593"/>
      <c r="D317" s="594"/>
      <c r="E317" s="592"/>
      <c r="F317" s="592"/>
      <c r="G317" s="592"/>
      <c r="H317" s="592"/>
      <c r="I317" s="592"/>
      <c r="J317" s="592"/>
      <c r="K317" s="592"/>
      <c r="L317" s="592"/>
      <c r="M317" s="592"/>
      <c r="N317" s="299"/>
      <c r="O317" s="312"/>
      <c r="P317" s="313"/>
      <c r="Q317" s="314"/>
      <c r="R317" s="314"/>
      <c r="S317" s="314"/>
      <c r="T317" s="314"/>
      <c r="U317" s="314"/>
      <c r="V317" s="314"/>
      <c r="W317" s="314"/>
      <c r="X317" s="314"/>
      <c r="Y317" s="315"/>
      <c r="Z317" s="308"/>
      <c r="AA317" s="309"/>
      <c r="AB317" s="309"/>
      <c r="AC317" s="309"/>
      <c r="AD317" s="309"/>
      <c r="AE317" s="310"/>
      <c r="AF317" s="310"/>
      <c r="AG317" s="310"/>
      <c r="AH317" s="310"/>
      <c r="AI317" s="311"/>
      <c r="AM317" s="76"/>
    </row>
    <row r="318" spans="2:39" ht="12.75" customHeight="1">
      <c r="B318" s="287"/>
      <c r="C318" s="593"/>
      <c r="D318" s="594"/>
      <c r="E318" s="592"/>
      <c r="F318" s="592"/>
      <c r="G318" s="592"/>
      <c r="H318" s="592"/>
      <c r="I318" s="592"/>
      <c r="J318" s="592"/>
      <c r="K318" s="592"/>
      <c r="L318" s="592"/>
      <c r="M318" s="592"/>
      <c r="N318" s="299"/>
      <c r="O318" s="312"/>
      <c r="P318" s="313"/>
      <c r="Q318" s="314"/>
      <c r="R318" s="314"/>
      <c r="S318" s="314"/>
      <c r="T318" s="314"/>
      <c r="U318" s="314"/>
      <c r="V318" s="314"/>
      <c r="W318" s="314"/>
      <c r="X318" s="314"/>
      <c r="Y318" s="315"/>
      <c r="Z318" s="308"/>
      <c r="AA318" s="309"/>
      <c r="AB318" s="309"/>
      <c r="AC318" s="309"/>
      <c r="AD318" s="309"/>
      <c r="AE318" s="310"/>
      <c r="AF318" s="310"/>
      <c r="AG318" s="310"/>
      <c r="AH318" s="310"/>
      <c r="AI318" s="311"/>
      <c r="AM318" s="76"/>
    </row>
    <row r="319" spans="2:39" ht="15" customHeight="1">
      <c r="B319" s="287"/>
      <c r="C319" s="593"/>
      <c r="D319" s="594"/>
      <c r="E319" s="592"/>
      <c r="F319" s="592"/>
      <c r="G319" s="592"/>
      <c r="H319" s="592"/>
      <c r="I319" s="592"/>
      <c r="J319" s="592"/>
      <c r="K319" s="592"/>
      <c r="L319" s="592"/>
      <c r="M319" s="592"/>
      <c r="N319" s="299"/>
      <c r="O319" s="312"/>
      <c r="P319" s="316"/>
      <c r="Q319" s="314"/>
      <c r="R319" s="314"/>
      <c r="S319" s="314"/>
      <c r="T319" s="314"/>
      <c r="U319" s="314"/>
      <c r="V319" s="314"/>
      <c r="W319" s="314"/>
      <c r="X319" s="314"/>
      <c r="Y319" s="315"/>
      <c r="Z319" s="308"/>
      <c r="AA319" s="309"/>
      <c r="AB319" s="309"/>
      <c r="AC319" s="309"/>
      <c r="AD319" s="309"/>
      <c r="AE319" s="310"/>
      <c r="AF319" s="310"/>
      <c r="AG319" s="310"/>
      <c r="AH319" s="310"/>
      <c r="AI319" s="311"/>
      <c r="AM319" s="76"/>
    </row>
    <row r="320" spans="2:39" ht="12.75">
      <c r="B320" s="287"/>
      <c r="C320" s="593"/>
      <c r="D320" s="606"/>
      <c r="E320" s="592"/>
      <c r="F320" s="592"/>
      <c r="G320" s="592"/>
      <c r="H320" s="592"/>
      <c r="I320" s="592"/>
      <c r="J320" s="592"/>
      <c r="K320" s="592"/>
      <c r="L320" s="592"/>
      <c r="M320" s="592"/>
      <c r="N320" s="299"/>
      <c r="O320" s="312"/>
      <c r="P320" s="316"/>
      <c r="Q320" s="314"/>
      <c r="R320" s="314"/>
      <c r="S320" s="314"/>
      <c r="T320" s="314"/>
      <c r="U320" s="314"/>
      <c r="V320" s="314"/>
      <c r="W320" s="314"/>
      <c r="X320" s="314"/>
      <c r="Y320" s="315"/>
      <c r="Z320" s="308"/>
      <c r="AA320" s="309"/>
      <c r="AB320" s="309"/>
      <c r="AC320" s="309"/>
      <c r="AD320" s="309"/>
      <c r="AE320" s="310"/>
      <c r="AF320" s="310"/>
      <c r="AG320" s="310"/>
      <c r="AH320" s="310"/>
      <c r="AI320" s="311"/>
      <c r="AM320" s="76"/>
    </row>
    <row r="321" spans="2:39" ht="12.75">
      <c r="B321" s="287"/>
      <c r="C321" s="593"/>
      <c r="D321" s="606"/>
      <c r="E321" s="592"/>
      <c r="F321" s="592"/>
      <c r="G321" s="592"/>
      <c r="H321" s="592"/>
      <c r="I321" s="592"/>
      <c r="J321" s="592"/>
      <c r="K321" s="592"/>
      <c r="L321" s="592"/>
      <c r="M321" s="592"/>
      <c r="N321" s="299"/>
      <c r="O321" s="312"/>
      <c r="P321" s="316"/>
      <c r="Q321" s="314"/>
      <c r="R321" s="314"/>
      <c r="S321" s="314"/>
      <c r="T321" s="314"/>
      <c r="U321" s="314"/>
      <c r="V321" s="314"/>
      <c r="W321" s="314"/>
      <c r="X321" s="314"/>
      <c r="Y321" s="315"/>
      <c r="Z321" s="308"/>
      <c r="AA321" s="309"/>
      <c r="AB321" s="309"/>
      <c r="AC321" s="309"/>
      <c r="AD321" s="309"/>
      <c r="AE321" s="310"/>
      <c r="AF321" s="310"/>
      <c r="AG321" s="310"/>
      <c r="AH321" s="310"/>
      <c r="AI321" s="311"/>
      <c r="AM321" s="76"/>
    </row>
    <row r="322" spans="2:39" ht="12.75">
      <c r="B322" s="287"/>
      <c r="C322" s="593"/>
      <c r="D322" s="616"/>
      <c r="E322" s="610"/>
      <c r="F322" s="611"/>
      <c r="G322" s="611"/>
      <c r="H322" s="611"/>
      <c r="I322" s="611"/>
      <c r="J322" s="611"/>
      <c r="K322" s="611"/>
      <c r="L322" s="611"/>
      <c r="M322" s="612"/>
      <c r="N322" s="299"/>
      <c r="O322" s="312"/>
      <c r="P322" s="314"/>
      <c r="Q322" s="314"/>
      <c r="R322" s="314"/>
      <c r="S322" s="314"/>
      <c r="T322" s="314"/>
      <c r="U322" s="314"/>
      <c r="V322" s="314"/>
      <c r="W322" s="314"/>
      <c r="X322" s="314"/>
      <c r="Y322" s="315"/>
      <c r="Z322" s="308"/>
      <c r="AA322" s="309"/>
      <c r="AB322" s="309"/>
      <c r="AC322" s="309"/>
      <c r="AD322" s="309"/>
      <c r="AE322" s="310"/>
      <c r="AF322" s="310"/>
      <c r="AG322" s="310"/>
      <c r="AH322" s="310"/>
      <c r="AI322" s="311"/>
      <c r="AM322" s="76"/>
    </row>
    <row r="323" spans="2:39" ht="12.75">
      <c r="B323" s="287"/>
      <c r="C323" s="593"/>
      <c r="D323" s="617"/>
      <c r="E323" s="613"/>
      <c r="F323" s="614"/>
      <c r="G323" s="614"/>
      <c r="H323" s="614"/>
      <c r="I323" s="614"/>
      <c r="J323" s="614"/>
      <c r="K323" s="614"/>
      <c r="L323" s="614"/>
      <c r="M323" s="615"/>
      <c r="N323" s="299"/>
      <c r="O323" s="312"/>
      <c r="P323" s="314"/>
      <c r="Q323" s="314"/>
      <c r="R323" s="314"/>
      <c r="S323" s="314"/>
      <c r="T323" s="314"/>
      <c r="U323" s="314"/>
      <c r="V323" s="314"/>
      <c r="W323" s="314"/>
      <c r="X323" s="314"/>
      <c r="Y323" s="315"/>
      <c r="Z323" s="308"/>
      <c r="AA323" s="309"/>
      <c r="AB323" s="309"/>
      <c r="AC323" s="309"/>
      <c r="AD323" s="309"/>
      <c r="AE323" s="310"/>
      <c r="AF323" s="310"/>
      <c r="AG323" s="310"/>
      <c r="AH323" s="310"/>
      <c r="AI323" s="311"/>
      <c r="AM323" s="76"/>
    </row>
    <row r="324" spans="2:39" ht="12.75">
      <c r="B324" s="287"/>
      <c r="C324" s="593"/>
      <c r="D324" s="616"/>
      <c r="E324" s="610"/>
      <c r="F324" s="611"/>
      <c r="G324" s="611"/>
      <c r="H324" s="611"/>
      <c r="I324" s="611"/>
      <c r="J324" s="611"/>
      <c r="K324" s="611"/>
      <c r="L324" s="611"/>
      <c r="M324" s="612"/>
      <c r="N324" s="299"/>
      <c r="O324" s="312"/>
      <c r="P324" s="314"/>
      <c r="Q324" s="314"/>
      <c r="R324" s="314"/>
      <c r="S324" s="314"/>
      <c r="T324" s="314"/>
      <c r="U324" s="314"/>
      <c r="V324" s="314"/>
      <c r="W324" s="314"/>
      <c r="X324" s="314"/>
      <c r="Y324" s="315"/>
      <c r="Z324" s="308"/>
      <c r="AA324" s="309"/>
      <c r="AB324" s="309"/>
      <c r="AC324" s="309"/>
      <c r="AD324" s="309"/>
      <c r="AE324" s="310"/>
      <c r="AF324" s="310"/>
      <c r="AG324" s="310"/>
      <c r="AH324" s="310"/>
      <c r="AI324" s="311"/>
      <c r="AM324" s="76"/>
    </row>
    <row r="325" spans="2:39" ht="12.75">
      <c r="B325" s="287"/>
      <c r="C325" s="593"/>
      <c r="D325" s="617"/>
      <c r="E325" s="613"/>
      <c r="F325" s="614"/>
      <c r="G325" s="614"/>
      <c r="H325" s="614"/>
      <c r="I325" s="614"/>
      <c r="J325" s="614"/>
      <c r="K325" s="614"/>
      <c r="L325" s="614"/>
      <c r="M325" s="615"/>
      <c r="N325" s="299"/>
      <c r="O325" s="312"/>
      <c r="P325" s="314"/>
      <c r="Q325" s="314"/>
      <c r="R325" s="314"/>
      <c r="S325" s="314"/>
      <c r="T325" s="314"/>
      <c r="U325" s="314"/>
      <c r="V325" s="314"/>
      <c r="W325" s="314"/>
      <c r="X325" s="314"/>
      <c r="Y325" s="315"/>
      <c r="Z325" s="308"/>
      <c r="AA325" s="309"/>
      <c r="AB325" s="309"/>
      <c r="AC325" s="309"/>
      <c r="AD325" s="309"/>
      <c r="AE325" s="310"/>
      <c r="AF325" s="310"/>
      <c r="AG325" s="310"/>
      <c r="AH325" s="310"/>
      <c r="AI325" s="311"/>
      <c r="AM325" s="76"/>
    </row>
    <row r="326" spans="2:39" ht="12.75">
      <c r="B326" s="287"/>
      <c r="C326" s="593"/>
      <c r="D326" s="606"/>
      <c r="E326" s="592"/>
      <c r="F326" s="592"/>
      <c r="G326" s="592"/>
      <c r="H326" s="592"/>
      <c r="I326" s="592"/>
      <c r="J326" s="592"/>
      <c r="K326" s="592"/>
      <c r="L326" s="592"/>
      <c r="M326" s="592"/>
      <c r="N326" s="299"/>
      <c r="O326" s="312"/>
      <c r="P326" s="314"/>
      <c r="Q326" s="314"/>
      <c r="R326" s="314"/>
      <c r="S326" s="314"/>
      <c r="T326" s="314"/>
      <c r="U326" s="314"/>
      <c r="V326" s="314"/>
      <c r="W326" s="314"/>
      <c r="X326" s="314"/>
      <c r="Y326" s="315"/>
      <c r="Z326" s="308"/>
      <c r="AA326" s="309"/>
      <c r="AB326" s="309"/>
      <c r="AC326" s="309"/>
      <c r="AD326" s="309"/>
      <c r="AE326" s="310"/>
      <c r="AF326" s="310"/>
      <c r="AG326" s="310"/>
      <c r="AH326" s="310"/>
      <c r="AI326" s="311"/>
      <c r="AM326" s="76"/>
    </row>
    <row r="327" spans="2:39" ht="12.75">
      <c r="B327" s="287"/>
      <c r="C327" s="593"/>
      <c r="D327" s="606"/>
      <c r="E327" s="592"/>
      <c r="F327" s="592"/>
      <c r="G327" s="592"/>
      <c r="H327" s="592"/>
      <c r="I327" s="592"/>
      <c r="J327" s="592"/>
      <c r="K327" s="592"/>
      <c r="L327" s="592"/>
      <c r="M327" s="592"/>
      <c r="N327" s="299"/>
      <c r="O327" s="312"/>
      <c r="P327" s="314"/>
      <c r="Q327" s="314"/>
      <c r="R327" s="314"/>
      <c r="S327" s="314"/>
      <c r="T327" s="314"/>
      <c r="U327" s="314"/>
      <c r="V327" s="314"/>
      <c r="W327" s="314"/>
      <c r="X327" s="314"/>
      <c r="Y327" s="315"/>
      <c r="Z327" s="317"/>
      <c r="AA327" s="318"/>
      <c r="AB327" s="318"/>
      <c r="AC327" s="318"/>
      <c r="AD327" s="318"/>
      <c r="AE327" s="319"/>
      <c r="AF327" s="319"/>
      <c r="AG327" s="319"/>
      <c r="AH327" s="319"/>
      <c r="AI327" s="320"/>
      <c r="AM327" s="76"/>
    </row>
    <row r="328" spans="2:26" s="325" customFormat="1" ht="12.75">
      <c r="B328" s="321"/>
      <c r="C328" s="322"/>
      <c r="D328" s="323"/>
      <c r="E328" s="321"/>
      <c r="F328" s="324"/>
      <c r="G328" s="324"/>
      <c r="H328" s="324"/>
      <c r="I328" s="324"/>
      <c r="J328" s="324"/>
      <c r="K328" s="324"/>
      <c r="L328" s="324"/>
      <c r="M328" s="324"/>
      <c r="O328" s="326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</row>
    <row r="329" spans="2:36" ht="15.75" customHeight="1">
      <c r="B329" s="253" t="s">
        <v>391</v>
      </c>
      <c r="C329" s="211"/>
      <c r="D329" s="211"/>
      <c r="E329" s="254" t="s">
        <v>390</v>
      </c>
      <c r="F329" s="210"/>
      <c r="G329" s="210"/>
      <c r="H329" s="210"/>
      <c r="I329" s="210"/>
      <c r="J329" s="210"/>
      <c r="K329" s="210"/>
      <c r="L329" s="210"/>
      <c r="M329" s="210"/>
      <c r="N329" s="609" t="s">
        <v>41</v>
      </c>
      <c r="O329" s="609"/>
      <c r="P329" s="210" t="s">
        <v>400</v>
      </c>
      <c r="Q329" s="210"/>
      <c r="R329" s="210"/>
      <c r="S329" s="210"/>
      <c r="T329" s="210"/>
      <c r="U329" s="210"/>
      <c r="V329" s="210"/>
      <c r="W329" s="210"/>
      <c r="X329" s="210"/>
      <c r="Y329" s="210"/>
      <c r="Z329" s="609" t="s">
        <v>240</v>
      </c>
      <c r="AA329" s="609"/>
      <c r="AB329" s="609"/>
      <c r="AC329" s="609"/>
      <c r="AD329" s="609"/>
      <c r="AE329" s="210"/>
      <c r="AF329" s="609" t="s">
        <v>45</v>
      </c>
      <c r="AG329" s="609"/>
      <c r="AH329" s="609"/>
      <c r="AI329" s="609"/>
      <c r="AJ329" s="226"/>
    </row>
    <row r="330" spans="2:35" ht="18" customHeight="1">
      <c r="B330" s="255" t="s">
        <v>382</v>
      </c>
      <c r="C330" s="256"/>
      <c r="D330" s="257"/>
      <c r="E330" s="258"/>
      <c r="F330" s="258"/>
      <c r="G330" s="258"/>
      <c r="H330" s="258"/>
      <c r="I330" s="258"/>
      <c r="J330" s="258"/>
      <c r="K330" s="258"/>
      <c r="L330" s="258"/>
      <c r="M330" s="258"/>
      <c r="N330" s="298" t="s">
        <v>384</v>
      </c>
      <c r="O330" s="298" t="s">
        <v>385</v>
      </c>
      <c r="P330" s="258"/>
      <c r="Q330" s="257"/>
      <c r="R330" s="257"/>
      <c r="S330" s="257"/>
      <c r="T330" s="257"/>
      <c r="U330" s="257"/>
      <c r="V330" s="257"/>
      <c r="W330" s="257"/>
      <c r="X330" s="257"/>
      <c r="Y330" s="257"/>
      <c r="Z330" s="261" t="s">
        <v>237</v>
      </c>
      <c r="AA330" s="261" t="s">
        <v>238</v>
      </c>
      <c r="AB330" s="261" t="s">
        <v>239</v>
      </c>
      <c r="AC330" s="261" t="s">
        <v>277</v>
      </c>
      <c r="AD330" s="261" t="s">
        <v>278</v>
      </c>
      <c r="AE330" s="262" t="s">
        <v>47</v>
      </c>
      <c r="AF330" s="262" t="s">
        <v>48</v>
      </c>
      <c r="AG330" s="262" t="s">
        <v>383</v>
      </c>
      <c r="AH330" s="262" t="s">
        <v>396</v>
      </c>
      <c r="AI330" s="262" t="s">
        <v>49</v>
      </c>
    </row>
    <row r="331" spans="2:39" ht="12.75" customHeight="1">
      <c r="B331" s="597" t="s">
        <v>35</v>
      </c>
      <c r="C331" s="601" t="s">
        <v>399</v>
      </c>
      <c r="D331" s="605"/>
      <c r="E331" s="592"/>
      <c r="F331" s="592"/>
      <c r="G331" s="592"/>
      <c r="H331" s="592"/>
      <c r="I331" s="592"/>
      <c r="J331" s="592"/>
      <c r="K331" s="592"/>
      <c r="L331" s="592"/>
      <c r="M331" s="592"/>
      <c r="N331" s="299"/>
      <c r="O331" s="300"/>
      <c r="P331" s="301"/>
      <c r="Q331" s="301"/>
      <c r="R331" s="301"/>
      <c r="S331" s="301"/>
      <c r="T331" s="301"/>
      <c r="U331" s="301"/>
      <c r="V331" s="301"/>
      <c r="W331" s="301"/>
      <c r="X331" s="301"/>
      <c r="Y331" s="302"/>
      <c r="Z331" s="303"/>
      <c r="AA331" s="304"/>
      <c r="AB331" s="304"/>
      <c r="AC331" s="304"/>
      <c r="AD331" s="304"/>
      <c r="AE331" s="305"/>
      <c r="AF331" s="305"/>
      <c r="AG331" s="305"/>
      <c r="AH331" s="305"/>
      <c r="AI331" s="306"/>
      <c r="AK331" s="307" t="s">
        <v>392</v>
      </c>
      <c r="AM331" s="76"/>
    </row>
    <row r="332" spans="2:39" ht="12.75" customHeight="1">
      <c r="B332" s="597"/>
      <c r="C332" s="601"/>
      <c r="D332" s="605"/>
      <c r="E332" s="592"/>
      <c r="F332" s="592"/>
      <c r="G332" s="592"/>
      <c r="H332" s="592"/>
      <c r="I332" s="592"/>
      <c r="J332" s="592"/>
      <c r="K332" s="592"/>
      <c r="L332" s="592"/>
      <c r="M332" s="592"/>
      <c r="N332" s="299"/>
      <c r="O332" s="300"/>
      <c r="P332" s="301"/>
      <c r="Q332" s="301"/>
      <c r="R332" s="301"/>
      <c r="S332" s="301"/>
      <c r="T332" s="301"/>
      <c r="U332" s="301"/>
      <c r="V332" s="301"/>
      <c r="W332" s="301"/>
      <c r="X332" s="301"/>
      <c r="Y332" s="302"/>
      <c r="Z332" s="308"/>
      <c r="AA332" s="309"/>
      <c r="AB332" s="309"/>
      <c r="AC332" s="309"/>
      <c r="AD332" s="309"/>
      <c r="AE332" s="310"/>
      <c r="AF332" s="310"/>
      <c r="AG332" s="310"/>
      <c r="AH332" s="310"/>
      <c r="AI332" s="311"/>
      <c r="AK332" s="307" t="s">
        <v>393</v>
      </c>
      <c r="AM332" s="76"/>
    </row>
    <row r="333" spans="2:39" ht="12.75">
      <c r="B333" s="602">
        <f>SUM(O331:O350)+SUM(N331:N350)</f>
        <v>0</v>
      </c>
      <c r="C333" s="601"/>
      <c r="D333" s="607"/>
      <c r="E333" s="608"/>
      <c r="F333" s="608"/>
      <c r="G333" s="608"/>
      <c r="H333" s="608"/>
      <c r="I333" s="608"/>
      <c r="J333" s="608"/>
      <c r="K333" s="608"/>
      <c r="L333" s="608"/>
      <c r="M333" s="608"/>
      <c r="N333" s="299"/>
      <c r="O333" s="300"/>
      <c r="P333" s="301"/>
      <c r="Q333" s="301"/>
      <c r="R333" s="301"/>
      <c r="S333" s="301"/>
      <c r="T333" s="301"/>
      <c r="U333" s="301"/>
      <c r="V333" s="301"/>
      <c r="W333" s="301"/>
      <c r="X333" s="301"/>
      <c r="Y333" s="302"/>
      <c r="Z333" s="308"/>
      <c r="AA333" s="309"/>
      <c r="AB333" s="309"/>
      <c r="AC333" s="309"/>
      <c r="AD333" s="309"/>
      <c r="AE333" s="310"/>
      <c r="AF333" s="310"/>
      <c r="AG333" s="310"/>
      <c r="AH333" s="310"/>
      <c r="AI333" s="311"/>
      <c r="AK333" s="307" t="s">
        <v>394</v>
      </c>
      <c r="AM333" s="76"/>
    </row>
    <row r="334" spans="2:39" ht="12.75">
      <c r="B334" s="602"/>
      <c r="C334" s="601"/>
      <c r="D334" s="607"/>
      <c r="E334" s="608"/>
      <c r="F334" s="608"/>
      <c r="G334" s="608"/>
      <c r="H334" s="608"/>
      <c r="I334" s="608"/>
      <c r="J334" s="608"/>
      <c r="K334" s="608"/>
      <c r="L334" s="608"/>
      <c r="M334" s="608"/>
      <c r="N334" s="299"/>
      <c r="O334" s="300"/>
      <c r="P334" s="301"/>
      <c r="Q334" s="301"/>
      <c r="R334" s="301"/>
      <c r="S334" s="301"/>
      <c r="T334" s="301"/>
      <c r="U334" s="301"/>
      <c r="V334" s="301"/>
      <c r="W334" s="301"/>
      <c r="X334" s="301"/>
      <c r="Y334" s="302"/>
      <c r="Z334" s="308"/>
      <c r="AA334" s="309"/>
      <c r="AB334" s="309"/>
      <c r="AC334" s="309"/>
      <c r="AD334" s="309"/>
      <c r="AE334" s="310"/>
      <c r="AF334" s="310"/>
      <c r="AG334" s="310"/>
      <c r="AH334" s="310"/>
      <c r="AI334" s="311"/>
      <c r="AK334" s="307" t="s">
        <v>395</v>
      </c>
      <c r="AM334" s="76"/>
    </row>
    <row r="335" spans="2:39" ht="12.75">
      <c r="B335" s="280"/>
      <c r="C335" s="601"/>
      <c r="D335" s="618"/>
      <c r="E335" s="608"/>
      <c r="F335" s="608"/>
      <c r="G335" s="608"/>
      <c r="H335" s="608"/>
      <c r="I335" s="608"/>
      <c r="J335" s="608"/>
      <c r="K335" s="608"/>
      <c r="L335" s="608"/>
      <c r="M335" s="608"/>
      <c r="N335" s="299"/>
      <c r="O335" s="300"/>
      <c r="P335" s="301"/>
      <c r="Q335" s="301"/>
      <c r="R335" s="301"/>
      <c r="S335" s="301"/>
      <c r="T335" s="301"/>
      <c r="U335" s="301"/>
      <c r="V335" s="301"/>
      <c r="W335" s="301"/>
      <c r="X335" s="301"/>
      <c r="Y335" s="302"/>
      <c r="Z335" s="308"/>
      <c r="AA335" s="309"/>
      <c r="AB335" s="309"/>
      <c r="AC335" s="309"/>
      <c r="AD335" s="309"/>
      <c r="AE335" s="310"/>
      <c r="AF335" s="310"/>
      <c r="AG335" s="310"/>
      <c r="AH335" s="310"/>
      <c r="AI335" s="311"/>
      <c r="AK335" s="307" t="s">
        <v>397</v>
      </c>
      <c r="AM335" s="76"/>
    </row>
    <row r="336" spans="2:39" ht="12.75" customHeight="1">
      <c r="B336" s="281" t="s">
        <v>44</v>
      </c>
      <c r="C336" s="601"/>
      <c r="D336" s="618"/>
      <c r="E336" s="608"/>
      <c r="F336" s="608"/>
      <c r="G336" s="608"/>
      <c r="H336" s="608"/>
      <c r="I336" s="608"/>
      <c r="J336" s="608"/>
      <c r="K336" s="608"/>
      <c r="L336" s="608"/>
      <c r="M336" s="608"/>
      <c r="N336" s="299"/>
      <c r="O336" s="300"/>
      <c r="P336" s="301"/>
      <c r="Q336" s="301"/>
      <c r="R336" s="301"/>
      <c r="S336" s="301"/>
      <c r="T336" s="301"/>
      <c r="U336" s="301"/>
      <c r="V336" s="301"/>
      <c r="W336" s="301"/>
      <c r="X336" s="301"/>
      <c r="Y336" s="302"/>
      <c r="Z336" s="308"/>
      <c r="AA336" s="309"/>
      <c r="AB336" s="309"/>
      <c r="AC336" s="309"/>
      <c r="AD336" s="309"/>
      <c r="AE336" s="310"/>
      <c r="AF336" s="310"/>
      <c r="AG336" s="310"/>
      <c r="AH336" s="310"/>
      <c r="AI336" s="311"/>
      <c r="AK336" s="307" t="s">
        <v>398</v>
      </c>
      <c r="AM336" s="76"/>
    </row>
    <row r="337" spans="2:39" ht="16.5" customHeight="1">
      <c r="B337" s="286">
        <f>B333/$AG$11</f>
        <v>0</v>
      </c>
      <c r="C337" s="601"/>
      <c r="D337" s="594"/>
      <c r="E337" s="592"/>
      <c r="F337" s="592"/>
      <c r="G337" s="592"/>
      <c r="H337" s="592"/>
      <c r="I337" s="592"/>
      <c r="J337" s="592"/>
      <c r="K337" s="592"/>
      <c r="L337" s="592"/>
      <c r="M337" s="592"/>
      <c r="N337" s="299"/>
      <c r="O337" s="300"/>
      <c r="P337" s="301"/>
      <c r="Q337" s="301"/>
      <c r="R337" s="301"/>
      <c r="S337" s="301"/>
      <c r="T337" s="301"/>
      <c r="U337" s="301"/>
      <c r="V337" s="301"/>
      <c r="W337" s="301"/>
      <c r="X337" s="301"/>
      <c r="Y337" s="302"/>
      <c r="Z337" s="308"/>
      <c r="AA337" s="309"/>
      <c r="AB337" s="309"/>
      <c r="AC337" s="309"/>
      <c r="AD337" s="309"/>
      <c r="AE337" s="310"/>
      <c r="AF337" s="310"/>
      <c r="AG337" s="310"/>
      <c r="AH337" s="310"/>
      <c r="AI337" s="311"/>
      <c r="AM337" s="76"/>
    </row>
    <row r="338" spans="2:39" ht="12.75">
      <c r="B338" s="287"/>
      <c r="C338" s="601"/>
      <c r="D338" s="594"/>
      <c r="E338" s="592"/>
      <c r="F338" s="592"/>
      <c r="G338" s="592"/>
      <c r="H338" s="592"/>
      <c r="I338" s="592"/>
      <c r="J338" s="592"/>
      <c r="K338" s="592"/>
      <c r="L338" s="592"/>
      <c r="M338" s="592"/>
      <c r="N338" s="299"/>
      <c r="O338" s="300"/>
      <c r="P338" s="301"/>
      <c r="Q338" s="301"/>
      <c r="R338" s="301"/>
      <c r="S338" s="301"/>
      <c r="T338" s="301"/>
      <c r="U338" s="301"/>
      <c r="V338" s="301"/>
      <c r="W338" s="301"/>
      <c r="X338" s="301"/>
      <c r="Y338" s="302"/>
      <c r="Z338" s="308"/>
      <c r="AA338" s="309"/>
      <c r="AB338" s="309"/>
      <c r="AC338" s="309"/>
      <c r="AD338" s="309"/>
      <c r="AE338" s="310"/>
      <c r="AF338" s="310"/>
      <c r="AG338" s="310"/>
      <c r="AH338" s="310"/>
      <c r="AI338" s="311"/>
      <c r="AM338" s="76"/>
    </row>
    <row r="339" spans="2:39" ht="12.75">
      <c r="B339" s="287"/>
      <c r="C339" s="593" t="s">
        <v>4</v>
      </c>
      <c r="D339" s="594"/>
      <c r="E339" s="592"/>
      <c r="F339" s="592"/>
      <c r="G339" s="592"/>
      <c r="H339" s="592"/>
      <c r="I339" s="592"/>
      <c r="J339" s="592"/>
      <c r="K339" s="592"/>
      <c r="L339" s="592"/>
      <c r="M339" s="592"/>
      <c r="N339" s="299"/>
      <c r="O339" s="312"/>
      <c r="P339" s="313"/>
      <c r="Q339" s="314"/>
      <c r="R339" s="314"/>
      <c r="S339" s="314"/>
      <c r="T339" s="314"/>
      <c r="U339" s="314"/>
      <c r="V339" s="314"/>
      <c r="W339" s="314"/>
      <c r="X339" s="314"/>
      <c r="Y339" s="315"/>
      <c r="Z339" s="308"/>
      <c r="AA339" s="309"/>
      <c r="AB339" s="309"/>
      <c r="AC339" s="309"/>
      <c r="AD339" s="309"/>
      <c r="AE339" s="310"/>
      <c r="AF339" s="310"/>
      <c r="AG339" s="310"/>
      <c r="AH339" s="310"/>
      <c r="AI339" s="311"/>
      <c r="AM339" s="76"/>
    </row>
    <row r="340" spans="2:39" ht="12.75">
      <c r="B340" s="287"/>
      <c r="C340" s="593"/>
      <c r="D340" s="594"/>
      <c r="E340" s="592"/>
      <c r="F340" s="592"/>
      <c r="G340" s="592"/>
      <c r="H340" s="592"/>
      <c r="I340" s="592"/>
      <c r="J340" s="592"/>
      <c r="K340" s="592"/>
      <c r="L340" s="592"/>
      <c r="M340" s="592"/>
      <c r="N340" s="299"/>
      <c r="O340" s="312"/>
      <c r="P340" s="313"/>
      <c r="Q340" s="314"/>
      <c r="R340" s="314"/>
      <c r="S340" s="314"/>
      <c r="T340" s="314"/>
      <c r="U340" s="314"/>
      <c r="V340" s="314"/>
      <c r="W340" s="314"/>
      <c r="X340" s="314"/>
      <c r="Y340" s="315"/>
      <c r="Z340" s="308"/>
      <c r="AA340" s="309"/>
      <c r="AB340" s="309"/>
      <c r="AC340" s="309"/>
      <c r="AD340" s="309"/>
      <c r="AE340" s="310"/>
      <c r="AF340" s="310"/>
      <c r="AG340" s="310"/>
      <c r="AH340" s="310"/>
      <c r="AI340" s="311"/>
      <c r="AM340" s="76"/>
    </row>
    <row r="341" spans="2:39" ht="12.75" customHeight="1">
      <c r="B341" s="287"/>
      <c r="C341" s="593"/>
      <c r="D341" s="594"/>
      <c r="E341" s="592"/>
      <c r="F341" s="592"/>
      <c r="G341" s="592"/>
      <c r="H341" s="592"/>
      <c r="I341" s="592"/>
      <c r="J341" s="592"/>
      <c r="K341" s="592"/>
      <c r="L341" s="592"/>
      <c r="M341" s="592"/>
      <c r="N341" s="299"/>
      <c r="O341" s="312"/>
      <c r="P341" s="313"/>
      <c r="Q341" s="314"/>
      <c r="R341" s="314"/>
      <c r="S341" s="314"/>
      <c r="T341" s="314"/>
      <c r="U341" s="314"/>
      <c r="V341" s="314"/>
      <c r="W341" s="314"/>
      <c r="X341" s="314"/>
      <c r="Y341" s="315"/>
      <c r="Z341" s="308"/>
      <c r="AA341" s="309"/>
      <c r="AB341" s="309"/>
      <c r="AC341" s="309"/>
      <c r="AD341" s="309"/>
      <c r="AE341" s="310"/>
      <c r="AF341" s="310"/>
      <c r="AG341" s="310"/>
      <c r="AH341" s="310"/>
      <c r="AI341" s="311"/>
      <c r="AM341" s="76"/>
    </row>
    <row r="342" spans="2:39" ht="15" customHeight="1">
      <c r="B342" s="287"/>
      <c r="C342" s="593"/>
      <c r="D342" s="594"/>
      <c r="E342" s="592"/>
      <c r="F342" s="592"/>
      <c r="G342" s="592"/>
      <c r="H342" s="592"/>
      <c r="I342" s="592"/>
      <c r="J342" s="592"/>
      <c r="K342" s="592"/>
      <c r="L342" s="592"/>
      <c r="M342" s="592"/>
      <c r="N342" s="299"/>
      <c r="O342" s="312"/>
      <c r="P342" s="316"/>
      <c r="Q342" s="314"/>
      <c r="R342" s="314"/>
      <c r="S342" s="314"/>
      <c r="T342" s="314"/>
      <c r="U342" s="314"/>
      <c r="V342" s="314"/>
      <c r="W342" s="314"/>
      <c r="X342" s="314"/>
      <c r="Y342" s="315"/>
      <c r="Z342" s="308"/>
      <c r="AA342" s="309"/>
      <c r="AB342" s="309"/>
      <c r="AC342" s="309"/>
      <c r="AD342" s="309"/>
      <c r="AE342" s="310"/>
      <c r="AF342" s="310"/>
      <c r="AG342" s="310"/>
      <c r="AH342" s="310"/>
      <c r="AI342" s="311"/>
      <c r="AM342" s="76"/>
    </row>
    <row r="343" spans="2:39" ht="12.75">
      <c r="B343" s="287"/>
      <c r="C343" s="593"/>
      <c r="D343" s="606"/>
      <c r="E343" s="592"/>
      <c r="F343" s="592"/>
      <c r="G343" s="592"/>
      <c r="H343" s="592"/>
      <c r="I343" s="592"/>
      <c r="J343" s="592"/>
      <c r="K343" s="592"/>
      <c r="L343" s="592"/>
      <c r="M343" s="592"/>
      <c r="N343" s="299"/>
      <c r="O343" s="312"/>
      <c r="P343" s="316"/>
      <c r="Q343" s="314"/>
      <c r="R343" s="314"/>
      <c r="S343" s="314"/>
      <c r="T343" s="314"/>
      <c r="U343" s="314"/>
      <c r="V343" s="314"/>
      <c r="W343" s="314"/>
      <c r="X343" s="314"/>
      <c r="Y343" s="315"/>
      <c r="Z343" s="308"/>
      <c r="AA343" s="309"/>
      <c r="AB343" s="309"/>
      <c r="AC343" s="309"/>
      <c r="AD343" s="309"/>
      <c r="AE343" s="310"/>
      <c r="AF343" s="310"/>
      <c r="AG343" s="310"/>
      <c r="AH343" s="310"/>
      <c r="AI343" s="311"/>
      <c r="AM343" s="76"/>
    </row>
    <row r="344" spans="2:39" ht="12.75">
      <c r="B344" s="287"/>
      <c r="C344" s="593"/>
      <c r="D344" s="606"/>
      <c r="E344" s="592"/>
      <c r="F344" s="592"/>
      <c r="G344" s="592"/>
      <c r="H344" s="592"/>
      <c r="I344" s="592"/>
      <c r="J344" s="592"/>
      <c r="K344" s="592"/>
      <c r="L344" s="592"/>
      <c r="M344" s="592"/>
      <c r="N344" s="299"/>
      <c r="O344" s="312"/>
      <c r="P344" s="316"/>
      <c r="Q344" s="314"/>
      <c r="R344" s="314"/>
      <c r="S344" s="314"/>
      <c r="T344" s="314"/>
      <c r="U344" s="314"/>
      <c r="V344" s="314"/>
      <c r="W344" s="314"/>
      <c r="X344" s="314"/>
      <c r="Y344" s="315"/>
      <c r="Z344" s="308"/>
      <c r="AA344" s="309"/>
      <c r="AB344" s="309"/>
      <c r="AC344" s="309"/>
      <c r="AD344" s="309"/>
      <c r="AE344" s="310"/>
      <c r="AF344" s="310"/>
      <c r="AG344" s="310"/>
      <c r="AH344" s="310"/>
      <c r="AI344" s="311"/>
      <c r="AM344" s="76"/>
    </row>
    <row r="345" spans="2:39" ht="12.75">
      <c r="B345" s="287"/>
      <c r="C345" s="593"/>
      <c r="D345" s="616"/>
      <c r="E345" s="610"/>
      <c r="F345" s="611"/>
      <c r="G345" s="611"/>
      <c r="H345" s="611"/>
      <c r="I345" s="611"/>
      <c r="J345" s="611"/>
      <c r="K345" s="611"/>
      <c r="L345" s="611"/>
      <c r="M345" s="612"/>
      <c r="N345" s="299"/>
      <c r="O345" s="312"/>
      <c r="P345" s="314"/>
      <c r="Q345" s="314"/>
      <c r="R345" s="314"/>
      <c r="S345" s="314"/>
      <c r="T345" s="314"/>
      <c r="U345" s="314"/>
      <c r="V345" s="314"/>
      <c r="W345" s="314"/>
      <c r="X345" s="314"/>
      <c r="Y345" s="315"/>
      <c r="Z345" s="308"/>
      <c r="AA345" s="309"/>
      <c r="AB345" s="309"/>
      <c r="AC345" s="309"/>
      <c r="AD345" s="309"/>
      <c r="AE345" s="310"/>
      <c r="AF345" s="310"/>
      <c r="AG345" s="310"/>
      <c r="AH345" s="310"/>
      <c r="AI345" s="311"/>
      <c r="AM345" s="76"/>
    </row>
    <row r="346" spans="2:39" ht="12.75">
      <c r="B346" s="287"/>
      <c r="C346" s="593"/>
      <c r="D346" s="617"/>
      <c r="E346" s="613"/>
      <c r="F346" s="614"/>
      <c r="G346" s="614"/>
      <c r="H346" s="614"/>
      <c r="I346" s="614"/>
      <c r="J346" s="614"/>
      <c r="K346" s="614"/>
      <c r="L346" s="614"/>
      <c r="M346" s="615"/>
      <c r="N346" s="299"/>
      <c r="O346" s="312"/>
      <c r="P346" s="314"/>
      <c r="Q346" s="314"/>
      <c r="R346" s="314"/>
      <c r="S346" s="314"/>
      <c r="T346" s="314"/>
      <c r="U346" s="314"/>
      <c r="V346" s="314"/>
      <c r="W346" s="314"/>
      <c r="X346" s="314"/>
      <c r="Y346" s="315"/>
      <c r="Z346" s="308"/>
      <c r="AA346" s="309"/>
      <c r="AB346" s="309"/>
      <c r="AC346" s="309"/>
      <c r="AD346" s="309"/>
      <c r="AE346" s="310"/>
      <c r="AF346" s="310"/>
      <c r="AG346" s="310"/>
      <c r="AH346" s="310"/>
      <c r="AI346" s="311"/>
      <c r="AM346" s="76"/>
    </row>
    <row r="347" spans="2:39" ht="12.75">
      <c r="B347" s="287"/>
      <c r="C347" s="593"/>
      <c r="D347" s="616"/>
      <c r="E347" s="610"/>
      <c r="F347" s="611"/>
      <c r="G347" s="611"/>
      <c r="H347" s="611"/>
      <c r="I347" s="611"/>
      <c r="J347" s="611"/>
      <c r="K347" s="611"/>
      <c r="L347" s="611"/>
      <c r="M347" s="612"/>
      <c r="N347" s="299"/>
      <c r="O347" s="312"/>
      <c r="P347" s="314"/>
      <c r="Q347" s="314"/>
      <c r="R347" s="314"/>
      <c r="S347" s="314"/>
      <c r="T347" s="314"/>
      <c r="U347" s="314"/>
      <c r="V347" s="314"/>
      <c r="W347" s="314"/>
      <c r="X347" s="314"/>
      <c r="Y347" s="315"/>
      <c r="Z347" s="308"/>
      <c r="AA347" s="309"/>
      <c r="AB347" s="309"/>
      <c r="AC347" s="309"/>
      <c r="AD347" s="309"/>
      <c r="AE347" s="310"/>
      <c r="AF347" s="310"/>
      <c r="AG347" s="310"/>
      <c r="AH347" s="310"/>
      <c r="AI347" s="311"/>
      <c r="AM347" s="76"/>
    </row>
    <row r="348" spans="2:39" ht="12.75">
      <c r="B348" s="287"/>
      <c r="C348" s="593"/>
      <c r="D348" s="617"/>
      <c r="E348" s="613"/>
      <c r="F348" s="614"/>
      <c r="G348" s="614"/>
      <c r="H348" s="614"/>
      <c r="I348" s="614"/>
      <c r="J348" s="614"/>
      <c r="K348" s="614"/>
      <c r="L348" s="614"/>
      <c r="M348" s="615"/>
      <c r="N348" s="299"/>
      <c r="O348" s="312"/>
      <c r="P348" s="314"/>
      <c r="Q348" s="314"/>
      <c r="R348" s="314"/>
      <c r="S348" s="314"/>
      <c r="T348" s="314"/>
      <c r="U348" s="314"/>
      <c r="V348" s="314"/>
      <c r="W348" s="314"/>
      <c r="X348" s="314"/>
      <c r="Y348" s="315"/>
      <c r="Z348" s="308"/>
      <c r="AA348" s="309"/>
      <c r="AB348" s="309"/>
      <c r="AC348" s="309"/>
      <c r="AD348" s="309"/>
      <c r="AE348" s="310"/>
      <c r="AF348" s="310"/>
      <c r="AG348" s="310"/>
      <c r="AH348" s="310"/>
      <c r="AI348" s="311"/>
      <c r="AM348" s="76"/>
    </row>
    <row r="349" spans="2:39" ht="12.75">
      <c r="B349" s="287"/>
      <c r="C349" s="593"/>
      <c r="D349" s="606"/>
      <c r="E349" s="592"/>
      <c r="F349" s="592"/>
      <c r="G349" s="592"/>
      <c r="H349" s="592"/>
      <c r="I349" s="592"/>
      <c r="J349" s="592"/>
      <c r="K349" s="592"/>
      <c r="L349" s="592"/>
      <c r="M349" s="592"/>
      <c r="N349" s="299"/>
      <c r="O349" s="312"/>
      <c r="P349" s="314"/>
      <c r="Q349" s="314"/>
      <c r="R349" s="314"/>
      <c r="S349" s="314"/>
      <c r="T349" s="314"/>
      <c r="U349" s="314"/>
      <c r="V349" s="314"/>
      <c r="W349" s="314"/>
      <c r="X349" s="314"/>
      <c r="Y349" s="315"/>
      <c r="Z349" s="308"/>
      <c r="AA349" s="309"/>
      <c r="AB349" s="309"/>
      <c r="AC349" s="309"/>
      <c r="AD349" s="309"/>
      <c r="AE349" s="310"/>
      <c r="AF349" s="310"/>
      <c r="AG349" s="310"/>
      <c r="AH349" s="310"/>
      <c r="AI349" s="311"/>
      <c r="AM349" s="76"/>
    </row>
    <row r="350" spans="2:39" ht="12.75">
      <c r="B350" s="287"/>
      <c r="C350" s="593"/>
      <c r="D350" s="606"/>
      <c r="E350" s="592"/>
      <c r="F350" s="592"/>
      <c r="G350" s="592"/>
      <c r="H350" s="592"/>
      <c r="I350" s="592"/>
      <c r="J350" s="592"/>
      <c r="K350" s="592"/>
      <c r="L350" s="592"/>
      <c r="M350" s="592"/>
      <c r="N350" s="299"/>
      <c r="O350" s="312"/>
      <c r="P350" s="314"/>
      <c r="Q350" s="314"/>
      <c r="R350" s="314"/>
      <c r="S350" s="314"/>
      <c r="T350" s="314"/>
      <c r="U350" s="314"/>
      <c r="V350" s="314"/>
      <c r="W350" s="314"/>
      <c r="X350" s="314"/>
      <c r="Y350" s="315"/>
      <c r="Z350" s="317"/>
      <c r="AA350" s="318"/>
      <c r="AB350" s="318"/>
      <c r="AC350" s="318"/>
      <c r="AD350" s="318"/>
      <c r="AE350" s="319"/>
      <c r="AF350" s="319"/>
      <c r="AG350" s="319"/>
      <c r="AH350" s="319"/>
      <c r="AI350" s="320"/>
      <c r="AM350" s="76"/>
    </row>
    <row r="351" spans="2:26" s="325" customFormat="1" ht="12.75">
      <c r="B351" s="321"/>
      <c r="C351" s="322"/>
      <c r="D351" s="323"/>
      <c r="E351" s="321"/>
      <c r="F351" s="324"/>
      <c r="G351" s="324"/>
      <c r="H351" s="324"/>
      <c r="I351" s="324"/>
      <c r="J351" s="324"/>
      <c r="K351" s="324"/>
      <c r="L351" s="324"/>
      <c r="M351" s="324"/>
      <c r="O351" s="326"/>
      <c r="P351" s="327"/>
      <c r="Q351" s="327"/>
      <c r="R351" s="327"/>
      <c r="S351" s="327"/>
      <c r="T351" s="327"/>
      <c r="U351" s="327"/>
      <c r="V351" s="327"/>
      <c r="W351" s="327"/>
      <c r="X351" s="327"/>
      <c r="Y351" s="327"/>
      <c r="Z351" s="328"/>
    </row>
    <row r="352" spans="2:36" ht="15.75" customHeight="1">
      <c r="B352" s="253" t="s">
        <v>391</v>
      </c>
      <c r="C352" s="211"/>
      <c r="D352" s="211"/>
      <c r="E352" s="254" t="s">
        <v>390</v>
      </c>
      <c r="F352" s="210"/>
      <c r="G352" s="210"/>
      <c r="H352" s="210"/>
      <c r="I352" s="210"/>
      <c r="J352" s="210"/>
      <c r="K352" s="210"/>
      <c r="L352" s="210"/>
      <c r="M352" s="210"/>
      <c r="N352" s="609" t="s">
        <v>41</v>
      </c>
      <c r="O352" s="609"/>
      <c r="P352" s="210" t="s">
        <v>400</v>
      </c>
      <c r="Q352" s="210"/>
      <c r="R352" s="210"/>
      <c r="S352" s="210"/>
      <c r="T352" s="210"/>
      <c r="U352" s="210"/>
      <c r="V352" s="210"/>
      <c r="W352" s="210"/>
      <c r="X352" s="210"/>
      <c r="Y352" s="210"/>
      <c r="Z352" s="609" t="s">
        <v>240</v>
      </c>
      <c r="AA352" s="609"/>
      <c r="AB352" s="609"/>
      <c r="AC352" s="609"/>
      <c r="AD352" s="609"/>
      <c r="AE352" s="210"/>
      <c r="AF352" s="609" t="s">
        <v>45</v>
      </c>
      <c r="AG352" s="609"/>
      <c r="AH352" s="609"/>
      <c r="AI352" s="609"/>
      <c r="AJ352" s="226"/>
    </row>
    <row r="353" spans="2:35" ht="18" customHeight="1">
      <c r="B353" s="255" t="s">
        <v>382</v>
      </c>
      <c r="C353" s="256"/>
      <c r="D353" s="257"/>
      <c r="E353" s="258"/>
      <c r="F353" s="258"/>
      <c r="G353" s="258"/>
      <c r="H353" s="258"/>
      <c r="I353" s="258"/>
      <c r="J353" s="258"/>
      <c r="K353" s="258"/>
      <c r="L353" s="258"/>
      <c r="M353" s="258"/>
      <c r="N353" s="298" t="s">
        <v>384</v>
      </c>
      <c r="O353" s="298" t="s">
        <v>385</v>
      </c>
      <c r="P353" s="258"/>
      <c r="Q353" s="257"/>
      <c r="R353" s="257"/>
      <c r="S353" s="257"/>
      <c r="T353" s="257"/>
      <c r="U353" s="257"/>
      <c r="V353" s="257"/>
      <c r="W353" s="257"/>
      <c r="X353" s="257"/>
      <c r="Y353" s="257"/>
      <c r="Z353" s="261" t="s">
        <v>237</v>
      </c>
      <c r="AA353" s="261" t="s">
        <v>238</v>
      </c>
      <c r="AB353" s="261" t="s">
        <v>239</v>
      </c>
      <c r="AC353" s="261" t="s">
        <v>277</v>
      </c>
      <c r="AD353" s="261" t="s">
        <v>278</v>
      </c>
      <c r="AE353" s="262" t="s">
        <v>47</v>
      </c>
      <c r="AF353" s="262" t="s">
        <v>48</v>
      </c>
      <c r="AG353" s="262" t="s">
        <v>383</v>
      </c>
      <c r="AH353" s="262" t="s">
        <v>396</v>
      </c>
      <c r="AI353" s="262" t="s">
        <v>49</v>
      </c>
    </row>
    <row r="354" spans="2:39" ht="12.75" customHeight="1">
      <c r="B354" s="597" t="s">
        <v>36</v>
      </c>
      <c r="C354" s="601" t="s">
        <v>399</v>
      </c>
      <c r="D354" s="605"/>
      <c r="E354" s="592"/>
      <c r="F354" s="592"/>
      <c r="G354" s="592"/>
      <c r="H354" s="592"/>
      <c r="I354" s="592"/>
      <c r="J354" s="592"/>
      <c r="K354" s="592"/>
      <c r="L354" s="592"/>
      <c r="M354" s="592"/>
      <c r="N354" s="299"/>
      <c r="O354" s="300"/>
      <c r="P354" s="301"/>
      <c r="Q354" s="301"/>
      <c r="R354" s="301"/>
      <c r="S354" s="301"/>
      <c r="T354" s="301"/>
      <c r="U354" s="301"/>
      <c r="V354" s="301"/>
      <c r="W354" s="301"/>
      <c r="X354" s="301"/>
      <c r="Y354" s="302"/>
      <c r="Z354" s="303"/>
      <c r="AA354" s="304"/>
      <c r="AB354" s="304"/>
      <c r="AC354" s="304"/>
      <c r="AD354" s="304"/>
      <c r="AE354" s="305"/>
      <c r="AF354" s="305"/>
      <c r="AG354" s="305"/>
      <c r="AH354" s="305"/>
      <c r="AI354" s="306"/>
      <c r="AK354" s="307" t="s">
        <v>392</v>
      </c>
      <c r="AM354" s="76"/>
    </row>
    <row r="355" spans="2:39" ht="12.75" customHeight="1">
      <c r="B355" s="597"/>
      <c r="C355" s="601"/>
      <c r="D355" s="605"/>
      <c r="E355" s="592"/>
      <c r="F355" s="592"/>
      <c r="G355" s="592"/>
      <c r="H355" s="592"/>
      <c r="I355" s="592"/>
      <c r="J355" s="592"/>
      <c r="K355" s="592"/>
      <c r="L355" s="592"/>
      <c r="M355" s="592"/>
      <c r="N355" s="299"/>
      <c r="O355" s="300"/>
      <c r="P355" s="301"/>
      <c r="Q355" s="301"/>
      <c r="R355" s="301"/>
      <c r="S355" s="301"/>
      <c r="T355" s="301"/>
      <c r="U355" s="301"/>
      <c r="V355" s="301"/>
      <c r="W355" s="301"/>
      <c r="X355" s="301"/>
      <c r="Y355" s="302"/>
      <c r="Z355" s="308"/>
      <c r="AA355" s="309"/>
      <c r="AB355" s="309"/>
      <c r="AC355" s="309"/>
      <c r="AD355" s="309"/>
      <c r="AE355" s="310"/>
      <c r="AF355" s="310"/>
      <c r="AG355" s="310"/>
      <c r="AH355" s="310"/>
      <c r="AI355" s="311"/>
      <c r="AK355" s="307" t="s">
        <v>393</v>
      </c>
      <c r="AM355" s="76"/>
    </row>
    <row r="356" spans="2:39" ht="12.75">
      <c r="B356" s="602">
        <f>SUM(O354:O373)+SUM(N354:N373)</f>
        <v>0</v>
      </c>
      <c r="C356" s="601"/>
      <c r="D356" s="607"/>
      <c r="E356" s="608"/>
      <c r="F356" s="608"/>
      <c r="G356" s="608"/>
      <c r="H356" s="608"/>
      <c r="I356" s="608"/>
      <c r="J356" s="608"/>
      <c r="K356" s="608"/>
      <c r="L356" s="608"/>
      <c r="M356" s="608"/>
      <c r="N356" s="299"/>
      <c r="O356" s="300"/>
      <c r="P356" s="301"/>
      <c r="Q356" s="301"/>
      <c r="R356" s="301"/>
      <c r="S356" s="301"/>
      <c r="T356" s="301"/>
      <c r="U356" s="301"/>
      <c r="V356" s="301"/>
      <c r="W356" s="301"/>
      <c r="X356" s="301"/>
      <c r="Y356" s="302"/>
      <c r="Z356" s="308"/>
      <c r="AA356" s="309"/>
      <c r="AB356" s="309"/>
      <c r="AC356" s="309"/>
      <c r="AD356" s="309"/>
      <c r="AE356" s="310"/>
      <c r="AF356" s="310"/>
      <c r="AG356" s="310"/>
      <c r="AH356" s="310"/>
      <c r="AI356" s="311"/>
      <c r="AK356" s="307" t="s">
        <v>394</v>
      </c>
      <c r="AM356" s="76"/>
    </row>
    <row r="357" spans="2:39" ht="12.75">
      <c r="B357" s="602"/>
      <c r="C357" s="601"/>
      <c r="D357" s="607"/>
      <c r="E357" s="608"/>
      <c r="F357" s="608"/>
      <c r="G357" s="608"/>
      <c r="H357" s="608"/>
      <c r="I357" s="608"/>
      <c r="J357" s="608"/>
      <c r="K357" s="608"/>
      <c r="L357" s="608"/>
      <c r="M357" s="608"/>
      <c r="N357" s="299"/>
      <c r="O357" s="300"/>
      <c r="P357" s="301"/>
      <c r="Q357" s="301"/>
      <c r="R357" s="301"/>
      <c r="S357" s="301"/>
      <c r="T357" s="301"/>
      <c r="U357" s="301"/>
      <c r="V357" s="301"/>
      <c r="W357" s="301"/>
      <c r="X357" s="301"/>
      <c r="Y357" s="302"/>
      <c r="Z357" s="308"/>
      <c r="AA357" s="309"/>
      <c r="AB357" s="309"/>
      <c r="AC357" s="309"/>
      <c r="AD357" s="309"/>
      <c r="AE357" s="310"/>
      <c r="AF357" s="310"/>
      <c r="AG357" s="310"/>
      <c r="AH357" s="310"/>
      <c r="AI357" s="311"/>
      <c r="AK357" s="307" t="s">
        <v>395</v>
      </c>
      <c r="AM357" s="76"/>
    </row>
    <row r="358" spans="2:39" ht="12.75">
      <c r="B358" s="280"/>
      <c r="C358" s="601"/>
      <c r="D358" s="618"/>
      <c r="E358" s="608"/>
      <c r="F358" s="608"/>
      <c r="G358" s="608"/>
      <c r="H358" s="608"/>
      <c r="I358" s="608"/>
      <c r="J358" s="608"/>
      <c r="K358" s="608"/>
      <c r="L358" s="608"/>
      <c r="M358" s="608"/>
      <c r="N358" s="299"/>
      <c r="O358" s="300"/>
      <c r="P358" s="301"/>
      <c r="Q358" s="301"/>
      <c r="R358" s="301"/>
      <c r="S358" s="301"/>
      <c r="T358" s="301"/>
      <c r="U358" s="301"/>
      <c r="V358" s="301"/>
      <c r="W358" s="301"/>
      <c r="X358" s="301"/>
      <c r="Y358" s="302"/>
      <c r="Z358" s="308"/>
      <c r="AA358" s="309"/>
      <c r="AB358" s="309"/>
      <c r="AC358" s="309"/>
      <c r="AD358" s="309"/>
      <c r="AE358" s="310"/>
      <c r="AF358" s="310"/>
      <c r="AG358" s="310"/>
      <c r="AH358" s="310"/>
      <c r="AI358" s="311"/>
      <c r="AK358" s="307" t="s">
        <v>397</v>
      </c>
      <c r="AM358" s="76"/>
    </row>
    <row r="359" spans="2:39" ht="12.75" customHeight="1">
      <c r="B359" s="281" t="s">
        <v>44</v>
      </c>
      <c r="C359" s="601"/>
      <c r="D359" s="618"/>
      <c r="E359" s="608"/>
      <c r="F359" s="608"/>
      <c r="G359" s="608"/>
      <c r="H359" s="608"/>
      <c r="I359" s="608"/>
      <c r="J359" s="608"/>
      <c r="K359" s="608"/>
      <c r="L359" s="608"/>
      <c r="M359" s="608"/>
      <c r="N359" s="299"/>
      <c r="O359" s="300"/>
      <c r="P359" s="301"/>
      <c r="Q359" s="301"/>
      <c r="R359" s="301"/>
      <c r="S359" s="301"/>
      <c r="T359" s="301"/>
      <c r="U359" s="301"/>
      <c r="V359" s="301"/>
      <c r="W359" s="301"/>
      <c r="X359" s="301"/>
      <c r="Y359" s="302"/>
      <c r="Z359" s="308"/>
      <c r="AA359" s="309"/>
      <c r="AB359" s="309"/>
      <c r="AC359" s="309"/>
      <c r="AD359" s="309"/>
      <c r="AE359" s="310"/>
      <c r="AF359" s="310"/>
      <c r="AG359" s="310"/>
      <c r="AH359" s="310"/>
      <c r="AI359" s="311"/>
      <c r="AK359" s="307" t="s">
        <v>398</v>
      </c>
      <c r="AM359" s="76"/>
    </row>
    <row r="360" spans="2:39" ht="16.5" customHeight="1">
      <c r="B360" s="286">
        <f>B356/$AG$11</f>
        <v>0</v>
      </c>
      <c r="C360" s="601"/>
      <c r="D360" s="594"/>
      <c r="E360" s="592"/>
      <c r="F360" s="592"/>
      <c r="G360" s="592"/>
      <c r="H360" s="592"/>
      <c r="I360" s="592"/>
      <c r="J360" s="592"/>
      <c r="K360" s="592"/>
      <c r="L360" s="592"/>
      <c r="M360" s="592"/>
      <c r="N360" s="299"/>
      <c r="O360" s="300"/>
      <c r="P360" s="301"/>
      <c r="Q360" s="301"/>
      <c r="R360" s="301"/>
      <c r="S360" s="301"/>
      <c r="T360" s="301"/>
      <c r="U360" s="301"/>
      <c r="V360" s="301"/>
      <c r="W360" s="301"/>
      <c r="X360" s="301"/>
      <c r="Y360" s="302"/>
      <c r="Z360" s="308"/>
      <c r="AA360" s="309"/>
      <c r="AB360" s="309"/>
      <c r="AC360" s="309"/>
      <c r="AD360" s="309"/>
      <c r="AE360" s="310"/>
      <c r="AF360" s="310"/>
      <c r="AG360" s="310"/>
      <c r="AH360" s="310"/>
      <c r="AI360" s="311"/>
      <c r="AM360" s="76"/>
    </row>
    <row r="361" spans="2:39" ht="12.75">
      <c r="B361" s="287"/>
      <c r="C361" s="601"/>
      <c r="D361" s="594"/>
      <c r="E361" s="592"/>
      <c r="F361" s="592"/>
      <c r="G361" s="592"/>
      <c r="H361" s="592"/>
      <c r="I361" s="592"/>
      <c r="J361" s="592"/>
      <c r="K361" s="592"/>
      <c r="L361" s="592"/>
      <c r="M361" s="592"/>
      <c r="N361" s="299"/>
      <c r="O361" s="300"/>
      <c r="P361" s="301"/>
      <c r="Q361" s="301"/>
      <c r="R361" s="301"/>
      <c r="S361" s="301"/>
      <c r="T361" s="301"/>
      <c r="U361" s="301"/>
      <c r="V361" s="301"/>
      <c r="W361" s="301"/>
      <c r="X361" s="301"/>
      <c r="Y361" s="302"/>
      <c r="Z361" s="308"/>
      <c r="AA361" s="309"/>
      <c r="AB361" s="309"/>
      <c r="AC361" s="309"/>
      <c r="AD361" s="309"/>
      <c r="AE361" s="310"/>
      <c r="AF361" s="310"/>
      <c r="AG361" s="310"/>
      <c r="AH361" s="310"/>
      <c r="AI361" s="311"/>
      <c r="AM361" s="76"/>
    </row>
    <row r="362" spans="2:39" ht="12.75">
      <c r="B362" s="287"/>
      <c r="C362" s="593" t="s">
        <v>4</v>
      </c>
      <c r="D362" s="594"/>
      <c r="E362" s="592"/>
      <c r="F362" s="592"/>
      <c r="G362" s="592"/>
      <c r="H362" s="592"/>
      <c r="I362" s="592"/>
      <c r="J362" s="592"/>
      <c r="K362" s="592"/>
      <c r="L362" s="592"/>
      <c r="M362" s="592"/>
      <c r="N362" s="299"/>
      <c r="O362" s="312"/>
      <c r="P362" s="313"/>
      <c r="Q362" s="314"/>
      <c r="R362" s="314"/>
      <c r="S362" s="314"/>
      <c r="T362" s="314"/>
      <c r="U362" s="314"/>
      <c r="V362" s="314"/>
      <c r="W362" s="314"/>
      <c r="X362" s="314"/>
      <c r="Y362" s="315"/>
      <c r="Z362" s="308"/>
      <c r="AA362" s="309"/>
      <c r="AB362" s="309"/>
      <c r="AC362" s="309"/>
      <c r="AD362" s="309"/>
      <c r="AE362" s="310"/>
      <c r="AF362" s="310"/>
      <c r="AG362" s="310"/>
      <c r="AH362" s="310"/>
      <c r="AI362" s="311"/>
      <c r="AM362" s="76"/>
    </row>
    <row r="363" spans="2:39" ht="12.75">
      <c r="B363" s="287"/>
      <c r="C363" s="593"/>
      <c r="D363" s="594"/>
      <c r="E363" s="592"/>
      <c r="F363" s="592"/>
      <c r="G363" s="592"/>
      <c r="H363" s="592"/>
      <c r="I363" s="592"/>
      <c r="J363" s="592"/>
      <c r="K363" s="592"/>
      <c r="L363" s="592"/>
      <c r="M363" s="592"/>
      <c r="N363" s="299"/>
      <c r="O363" s="312"/>
      <c r="P363" s="313"/>
      <c r="Q363" s="314"/>
      <c r="R363" s="314"/>
      <c r="S363" s="314"/>
      <c r="T363" s="314"/>
      <c r="U363" s="314"/>
      <c r="V363" s="314"/>
      <c r="W363" s="314"/>
      <c r="X363" s="314"/>
      <c r="Y363" s="315"/>
      <c r="Z363" s="308"/>
      <c r="AA363" s="309"/>
      <c r="AB363" s="309"/>
      <c r="AC363" s="309"/>
      <c r="AD363" s="309"/>
      <c r="AE363" s="310"/>
      <c r="AF363" s="310"/>
      <c r="AG363" s="310"/>
      <c r="AH363" s="310"/>
      <c r="AI363" s="311"/>
      <c r="AM363" s="76"/>
    </row>
    <row r="364" spans="2:39" ht="12.75" customHeight="1">
      <c r="B364" s="287"/>
      <c r="C364" s="593"/>
      <c r="D364" s="594"/>
      <c r="E364" s="592"/>
      <c r="F364" s="592"/>
      <c r="G364" s="592"/>
      <c r="H364" s="592"/>
      <c r="I364" s="592"/>
      <c r="J364" s="592"/>
      <c r="K364" s="592"/>
      <c r="L364" s="592"/>
      <c r="M364" s="592"/>
      <c r="N364" s="299"/>
      <c r="O364" s="312"/>
      <c r="P364" s="313"/>
      <c r="Q364" s="314"/>
      <c r="R364" s="314"/>
      <c r="S364" s="314"/>
      <c r="T364" s="314"/>
      <c r="U364" s="314"/>
      <c r="V364" s="314"/>
      <c r="W364" s="314"/>
      <c r="X364" s="314"/>
      <c r="Y364" s="315"/>
      <c r="Z364" s="308"/>
      <c r="AA364" s="309"/>
      <c r="AB364" s="309"/>
      <c r="AC364" s="309"/>
      <c r="AD364" s="309"/>
      <c r="AE364" s="310"/>
      <c r="AF364" s="310"/>
      <c r="AG364" s="310"/>
      <c r="AH364" s="310"/>
      <c r="AI364" s="311"/>
      <c r="AM364" s="76"/>
    </row>
    <row r="365" spans="2:39" ht="15" customHeight="1">
      <c r="B365" s="287"/>
      <c r="C365" s="593"/>
      <c r="D365" s="594"/>
      <c r="E365" s="592"/>
      <c r="F365" s="592"/>
      <c r="G365" s="592"/>
      <c r="H365" s="592"/>
      <c r="I365" s="592"/>
      <c r="J365" s="592"/>
      <c r="K365" s="592"/>
      <c r="L365" s="592"/>
      <c r="M365" s="592"/>
      <c r="N365" s="299"/>
      <c r="O365" s="312"/>
      <c r="P365" s="316"/>
      <c r="Q365" s="314"/>
      <c r="R365" s="314"/>
      <c r="S365" s="314"/>
      <c r="T365" s="314"/>
      <c r="U365" s="314"/>
      <c r="V365" s="314"/>
      <c r="W365" s="314"/>
      <c r="X365" s="314"/>
      <c r="Y365" s="315"/>
      <c r="Z365" s="308"/>
      <c r="AA365" s="309"/>
      <c r="AB365" s="309"/>
      <c r="AC365" s="309"/>
      <c r="AD365" s="309"/>
      <c r="AE365" s="310"/>
      <c r="AF365" s="310"/>
      <c r="AG365" s="310"/>
      <c r="AH365" s="310"/>
      <c r="AI365" s="311"/>
      <c r="AM365" s="76"/>
    </row>
    <row r="366" spans="2:39" ht="12.75">
      <c r="B366" s="287"/>
      <c r="C366" s="593"/>
      <c r="D366" s="606"/>
      <c r="E366" s="592"/>
      <c r="F366" s="592"/>
      <c r="G366" s="592"/>
      <c r="H366" s="592"/>
      <c r="I366" s="592"/>
      <c r="J366" s="592"/>
      <c r="K366" s="592"/>
      <c r="L366" s="592"/>
      <c r="M366" s="592"/>
      <c r="N366" s="299"/>
      <c r="O366" s="312"/>
      <c r="P366" s="316"/>
      <c r="Q366" s="314"/>
      <c r="R366" s="314"/>
      <c r="S366" s="314"/>
      <c r="T366" s="314"/>
      <c r="U366" s="314"/>
      <c r="V366" s="314"/>
      <c r="W366" s="314"/>
      <c r="X366" s="314"/>
      <c r="Y366" s="315"/>
      <c r="Z366" s="308"/>
      <c r="AA366" s="309"/>
      <c r="AB366" s="309"/>
      <c r="AC366" s="309"/>
      <c r="AD366" s="309"/>
      <c r="AE366" s="310"/>
      <c r="AF366" s="310"/>
      <c r="AG366" s="310"/>
      <c r="AH366" s="310"/>
      <c r="AI366" s="311"/>
      <c r="AM366" s="76"/>
    </row>
    <row r="367" spans="2:39" ht="12.75">
      <c r="B367" s="287"/>
      <c r="C367" s="593"/>
      <c r="D367" s="606"/>
      <c r="E367" s="592"/>
      <c r="F367" s="592"/>
      <c r="G367" s="592"/>
      <c r="H367" s="592"/>
      <c r="I367" s="592"/>
      <c r="J367" s="592"/>
      <c r="K367" s="592"/>
      <c r="L367" s="592"/>
      <c r="M367" s="592"/>
      <c r="N367" s="299"/>
      <c r="O367" s="312"/>
      <c r="P367" s="316"/>
      <c r="Q367" s="314"/>
      <c r="R367" s="314"/>
      <c r="S367" s="314"/>
      <c r="T367" s="314"/>
      <c r="U367" s="314"/>
      <c r="V367" s="314"/>
      <c r="W367" s="314"/>
      <c r="X367" s="314"/>
      <c r="Y367" s="315"/>
      <c r="Z367" s="308"/>
      <c r="AA367" s="309"/>
      <c r="AB367" s="309"/>
      <c r="AC367" s="309"/>
      <c r="AD367" s="309"/>
      <c r="AE367" s="310"/>
      <c r="AF367" s="310"/>
      <c r="AG367" s="310"/>
      <c r="AH367" s="310"/>
      <c r="AI367" s="311"/>
      <c r="AM367" s="76"/>
    </row>
    <row r="368" spans="2:39" ht="12.75">
      <c r="B368" s="287"/>
      <c r="C368" s="593"/>
      <c r="D368" s="616"/>
      <c r="E368" s="610"/>
      <c r="F368" s="611"/>
      <c r="G368" s="611"/>
      <c r="H368" s="611"/>
      <c r="I368" s="611"/>
      <c r="J368" s="611"/>
      <c r="K368" s="611"/>
      <c r="L368" s="611"/>
      <c r="M368" s="612"/>
      <c r="N368" s="299"/>
      <c r="O368" s="312"/>
      <c r="P368" s="314"/>
      <c r="Q368" s="314"/>
      <c r="R368" s="314"/>
      <c r="S368" s="314"/>
      <c r="T368" s="314"/>
      <c r="U368" s="314"/>
      <c r="V368" s="314"/>
      <c r="W368" s="314"/>
      <c r="X368" s="314"/>
      <c r="Y368" s="315"/>
      <c r="Z368" s="308"/>
      <c r="AA368" s="309"/>
      <c r="AB368" s="309"/>
      <c r="AC368" s="309"/>
      <c r="AD368" s="309"/>
      <c r="AE368" s="310"/>
      <c r="AF368" s="310"/>
      <c r="AG368" s="310"/>
      <c r="AH368" s="310"/>
      <c r="AI368" s="311"/>
      <c r="AM368" s="76"/>
    </row>
    <row r="369" spans="2:39" ht="12.75">
      <c r="B369" s="287"/>
      <c r="C369" s="593"/>
      <c r="D369" s="617"/>
      <c r="E369" s="613"/>
      <c r="F369" s="614"/>
      <c r="G369" s="614"/>
      <c r="H369" s="614"/>
      <c r="I369" s="614"/>
      <c r="J369" s="614"/>
      <c r="K369" s="614"/>
      <c r="L369" s="614"/>
      <c r="M369" s="615"/>
      <c r="N369" s="299"/>
      <c r="O369" s="312"/>
      <c r="P369" s="314"/>
      <c r="Q369" s="314"/>
      <c r="R369" s="314"/>
      <c r="S369" s="314"/>
      <c r="T369" s="314"/>
      <c r="U369" s="314"/>
      <c r="V369" s="314"/>
      <c r="W369" s="314"/>
      <c r="X369" s="314"/>
      <c r="Y369" s="315"/>
      <c r="Z369" s="308"/>
      <c r="AA369" s="309"/>
      <c r="AB369" s="309"/>
      <c r="AC369" s="309"/>
      <c r="AD369" s="309"/>
      <c r="AE369" s="310"/>
      <c r="AF369" s="310"/>
      <c r="AG369" s="310"/>
      <c r="AH369" s="310"/>
      <c r="AI369" s="311"/>
      <c r="AM369" s="76"/>
    </row>
    <row r="370" spans="2:39" ht="12.75">
      <c r="B370" s="287"/>
      <c r="C370" s="593"/>
      <c r="D370" s="616"/>
      <c r="E370" s="610"/>
      <c r="F370" s="611"/>
      <c r="G370" s="611"/>
      <c r="H370" s="611"/>
      <c r="I370" s="611"/>
      <c r="J370" s="611"/>
      <c r="K370" s="611"/>
      <c r="L370" s="611"/>
      <c r="M370" s="612"/>
      <c r="N370" s="299"/>
      <c r="O370" s="312"/>
      <c r="P370" s="314"/>
      <c r="Q370" s="314"/>
      <c r="R370" s="314"/>
      <c r="S370" s="314"/>
      <c r="T370" s="314"/>
      <c r="U370" s="314"/>
      <c r="V370" s="314"/>
      <c r="W370" s="314"/>
      <c r="X370" s="314"/>
      <c r="Y370" s="315"/>
      <c r="Z370" s="308"/>
      <c r="AA370" s="309"/>
      <c r="AB370" s="309"/>
      <c r="AC370" s="309"/>
      <c r="AD370" s="309"/>
      <c r="AE370" s="310"/>
      <c r="AF370" s="310"/>
      <c r="AG370" s="310"/>
      <c r="AH370" s="310"/>
      <c r="AI370" s="311"/>
      <c r="AM370" s="76"/>
    </row>
    <row r="371" spans="2:39" ht="12.75">
      <c r="B371" s="287"/>
      <c r="C371" s="593"/>
      <c r="D371" s="617"/>
      <c r="E371" s="613"/>
      <c r="F371" s="614"/>
      <c r="G371" s="614"/>
      <c r="H371" s="614"/>
      <c r="I371" s="614"/>
      <c r="J371" s="614"/>
      <c r="K371" s="614"/>
      <c r="L371" s="614"/>
      <c r="M371" s="615"/>
      <c r="N371" s="299"/>
      <c r="O371" s="312"/>
      <c r="P371" s="314"/>
      <c r="Q371" s="314"/>
      <c r="R371" s="314"/>
      <c r="S371" s="314"/>
      <c r="T371" s="314"/>
      <c r="U371" s="314"/>
      <c r="V371" s="314"/>
      <c r="W371" s="314"/>
      <c r="X371" s="314"/>
      <c r="Y371" s="315"/>
      <c r="Z371" s="308"/>
      <c r="AA371" s="309"/>
      <c r="AB371" s="309"/>
      <c r="AC371" s="309"/>
      <c r="AD371" s="309"/>
      <c r="AE371" s="310"/>
      <c r="AF371" s="310"/>
      <c r="AG371" s="310"/>
      <c r="AH371" s="310"/>
      <c r="AI371" s="311"/>
      <c r="AM371" s="76"/>
    </row>
    <row r="372" spans="2:39" ht="12.75">
      <c r="B372" s="287"/>
      <c r="C372" s="593"/>
      <c r="D372" s="606"/>
      <c r="E372" s="592"/>
      <c r="F372" s="592"/>
      <c r="G372" s="592"/>
      <c r="H372" s="592"/>
      <c r="I372" s="592"/>
      <c r="J372" s="592"/>
      <c r="K372" s="592"/>
      <c r="L372" s="592"/>
      <c r="M372" s="592"/>
      <c r="N372" s="299"/>
      <c r="O372" s="312"/>
      <c r="P372" s="314"/>
      <c r="Q372" s="314"/>
      <c r="R372" s="314"/>
      <c r="S372" s="314"/>
      <c r="T372" s="314"/>
      <c r="U372" s="314"/>
      <c r="V372" s="314"/>
      <c r="W372" s="314"/>
      <c r="X372" s="314"/>
      <c r="Y372" s="315"/>
      <c r="Z372" s="308"/>
      <c r="AA372" s="309"/>
      <c r="AB372" s="309"/>
      <c r="AC372" s="309"/>
      <c r="AD372" s="309"/>
      <c r="AE372" s="310"/>
      <c r="AF372" s="310"/>
      <c r="AG372" s="310"/>
      <c r="AH372" s="310"/>
      <c r="AI372" s="311"/>
      <c r="AM372" s="76"/>
    </row>
    <row r="373" spans="2:39" ht="12.75">
      <c r="B373" s="287"/>
      <c r="C373" s="593"/>
      <c r="D373" s="606"/>
      <c r="E373" s="592"/>
      <c r="F373" s="592"/>
      <c r="G373" s="592"/>
      <c r="H373" s="592"/>
      <c r="I373" s="592"/>
      <c r="J373" s="592"/>
      <c r="K373" s="592"/>
      <c r="L373" s="592"/>
      <c r="M373" s="592"/>
      <c r="N373" s="299"/>
      <c r="O373" s="312"/>
      <c r="P373" s="314"/>
      <c r="Q373" s="314"/>
      <c r="R373" s="314"/>
      <c r="S373" s="314"/>
      <c r="T373" s="314"/>
      <c r="U373" s="314"/>
      <c r="V373" s="314"/>
      <c r="W373" s="314"/>
      <c r="X373" s="314"/>
      <c r="Y373" s="315"/>
      <c r="Z373" s="317"/>
      <c r="AA373" s="318"/>
      <c r="AB373" s="318"/>
      <c r="AC373" s="318"/>
      <c r="AD373" s="318"/>
      <c r="AE373" s="319"/>
      <c r="AF373" s="319"/>
      <c r="AG373" s="319"/>
      <c r="AH373" s="319"/>
      <c r="AI373" s="320"/>
      <c r="AM373" s="76"/>
    </row>
    <row r="375" spans="2:36" ht="15.75" customHeight="1">
      <c r="B375" s="253" t="s">
        <v>391</v>
      </c>
      <c r="C375" s="211"/>
      <c r="D375" s="211"/>
      <c r="E375" s="254" t="s">
        <v>390</v>
      </c>
      <c r="F375" s="210"/>
      <c r="G375" s="210"/>
      <c r="H375" s="210"/>
      <c r="I375" s="210"/>
      <c r="J375" s="210"/>
      <c r="K375" s="210"/>
      <c r="L375" s="210"/>
      <c r="M375" s="210"/>
      <c r="N375" s="609" t="s">
        <v>41</v>
      </c>
      <c r="O375" s="609"/>
      <c r="P375" s="210" t="s">
        <v>400</v>
      </c>
      <c r="Q375" s="210"/>
      <c r="R375" s="210"/>
      <c r="S375" s="210"/>
      <c r="T375" s="210"/>
      <c r="U375" s="210"/>
      <c r="V375" s="210"/>
      <c r="W375" s="210"/>
      <c r="X375" s="210"/>
      <c r="Y375" s="210"/>
      <c r="Z375" s="609" t="s">
        <v>240</v>
      </c>
      <c r="AA375" s="609"/>
      <c r="AB375" s="609"/>
      <c r="AC375" s="609"/>
      <c r="AD375" s="609"/>
      <c r="AE375" s="210"/>
      <c r="AF375" s="609" t="s">
        <v>45</v>
      </c>
      <c r="AG375" s="609"/>
      <c r="AH375" s="609"/>
      <c r="AI375" s="609"/>
      <c r="AJ375" s="226"/>
    </row>
    <row r="376" spans="2:35" ht="18" customHeight="1">
      <c r="B376" s="255" t="s">
        <v>382</v>
      </c>
      <c r="C376" s="256"/>
      <c r="D376" s="257"/>
      <c r="E376" s="258"/>
      <c r="F376" s="258"/>
      <c r="G376" s="258"/>
      <c r="H376" s="258"/>
      <c r="I376" s="258"/>
      <c r="J376" s="258"/>
      <c r="K376" s="258"/>
      <c r="L376" s="258"/>
      <c r="M376" s="258"/>
      <c r="N376" s="298" t="s">
        <v>384</v>
      </c>
      <c r="O376" s="298" t="s">
        <v>385</v>
      </c>
      <c r="P376" s="258"/>
      <c r="Q376" s="257"/>
      <c r="R376" s="257"/>
      <c r="S376" s="257"/>
      <c r="T376" s="257"/>
      <c r="U376" s="257"/>
      <c r="V376" s="257"/>
      <c r="W376" s="257"/>
      <c r="X376" s="257"/>
      <c r="Y376" s="257"/>
      <c r="Z376" s="261" t="s">
        <v>237</v>
      </c>
      <c r="AA376" s="261" t="s">
        <v>238</v>
      </c>
      <c r="AB376" s="261" t="s">
        <v>239</v>
      </c>
      <c r="AC376" s="261" t="s">
        <v>277</v>
      </c>
      <c r="AD376" s="261" t="s">
        <v>278</v>
      </c>
      <c r="AE376" s="262" t="s">
        <v>47</v>
      </c>
      <c r="AF376" s="262" t="s">
        <v>48</v>
      </c>
      <c r="AG376" s="262" t="s">
        <v>383</v>
      </c>
      <c r="AH376" s="262" t="s">
        <v>396</v>
      </c>
      <c r="AI376" s="262" t="s">
        <v>49</v>
      </c>
    </row>
    <row r="377" spans="2:39" ht="12.75" customHeight="1">
      <c r="B377" s="597" t="s">
        <v>37</v>
      </c>
      <c r="C377" s="601" t="s">
        <v>399</v>
      </c>
      <c r="D377" s="605"/>
      <c r="E377" s="592"/>
      <c r="F377" s="592"/>
      <c r="G377" s="592"/>
      <c r="H377" s="592"/>
      <c r="I377" s="592"/>
      <c r="J377" s="592"/>
      <c r="K377" s="592"/>
      <c r="L377" s="592"/>
      <c r="M377" s="592"/>
      <c r="N377" s="299"/>
      <c r="O377" s="300"/>
      <c r="P377" s="301"/>
      <c r="Q377" s="301"/>
      <c r="R377" s="301"/>
      <c r="S377" s="301"/>
      <c r="T377" s="301"/>
      <c r="U377" s="301"/>
      <c r="V377" s="301"/>
      <c r="W377" s="301"/>
      <c r="X377" s="301"/>
      <c r="Y377" s="302"/>
      <c r="Z377" s="303"/>
      <c r="AA377" s="304"/>
      <c r="AB377" s="304"/>
      <c r="AC377" s="304"/>
      <c r="AD377" s="304"/>
      <c r="AE377" s="305"/>
      <c r="AF377" s="305"/>
      <c r="AG377" s="305"/>
      <c r="AH377" s="305"/>
      <c r="AI377" s="306"/>
      <c r="AK377" s="307" t="s">
        <v>392</v>
      </c>
      <c r="AM377" s="76"/>
    </row>
    <row r="378" spans="2:39" ht="12.75" customHeight="1">
      <c r="B378" s="597"/>
      <c r="C378" s="601"/>
      <c r="D378" s="605"/>
      <c r="E378" s="592"/>
      <c r="F378" s="592"/>
      <c r="G378" s="592"/>
      <c r="H378" s="592"/>
      <c r="I378" s="592"/>
      <c r="J378" s="592"/>
      <c r="K378" s="592"/>
      <c r="L378" s="592"/>
      <c r="M378" s="592"/>
      <c r="N378" s="299"/>
      <c r="O378" s="300"/>
      <c r="P378" s="301"/>
      <c r="Q378" s="301"/>
      <c r="R378" s="301"/>
      <c r="S378" s="301"/>
      <c r="T378" s="301"/>
      <c r="U378" s="301"/>
      <c r="V378" s="301"/>
      <c r="W378" s="301"/>
      <c r="X378" s="301"/>
      <c r="Y378" s="302"/>
      <c r="Z378" s="308"/>
      <c r="AA378" s="309"/>
      <c r="AB378" s="309"/>
      <c r="AC378" s="309"/>
      <c r="AD378" s="309"/>
      <c r="AE378" s="310"/>
      <c r="AF378" s="310"/>
      <c r="AG378" s="310"/>
      <c r="AH378" s="310"/>
      <c r="AI378" s="311"/>
      <c r="AK378" s="307" t="s">
        <v>393</v>
      </c>
      <c r="AM378" s="76"/>
    </row>
    <row r="379" spans="2:39" ht="12.75">
      <c r="B379" s="602">
        <f>SUM(O377:O396)+SUM(N377:N396)</f>
        <v>0</v>
      </c>
      <c r="C379" s="601"/>
      <c r="D379" s="607"/>
      <c r="E379" s="608"/>
      <c r="F379" s="608"/>
      <c r="G379" s="608"/>
      <c r="H379" s="608"/>
      <c r="I379" s="608"/>
      <c r="J379" s="608"/>
      <c r="K379" s="608"/>
      <c r="L379" s="608"/>
      <c r="M379" s="608"/>
      <c r="N379" s="299"/>
      <c r="O379" s="300"/>
      <c r="P379" s="301"/>
      <c r="Q379" s="301"/>
      <c r="R379" s="301"/>
      <c r="S379" s="301"/>
      <c r="T379" s="301"/>
      <c r="U379" s="301"/>
      <c r="V379" s="301"/>
      <c r="W379" s="301"/>
      <c r="X379" s="301"/>
      <c r="Y379" s="302"/>
      <c r="Z379" s="308"/>
      <c r="AA379" s="309"/>
      <c r="AB379" s="309"/>
      <c r="AC379" s="309"/>
      <c r="AD379" s="309"/>
      <c r="AE379" s="310"/>
      <c r="AF379" s="310"/>
      <c r="AG379" s="310"/>
      <c r="AH379" s="310"/>
      <c r="AI379" s="311"/>
      <c r="AK379" s="307" t="s">
        <v>394</v>
      </c>
      <c r="AM379" s="76"/>
    </row>
    <row r="380" spans="2:39" ht="12.75">
      <c r="B380" s="602"/>
      <c r="C380" s="601"/>
      <c r="D380" s="607"/>
      <c r="E380" s="608"/>
      <c r="F380" s="608"/>
      <c r="G380" s="608"/>
      <c r="H380" s="608"/>
      <c r="I380" s="608"/>
      <c r="J380" s="608"/>
      <c r="K380" s="608"/>
      <c r="L380" s="608"/>
      <c r="M380" s="608"/>
      <c r="N380" s="299"/>
      <c r="O380" s="300"/>
      <c r="P380" s="301"/>
      <c r="Q380" s="301"/>
      <c r="R380" s="301"/>
      <c r="S380" s="301"/>
      <c r="T380" s="301"/>
      <c r="U380" s="301"/>
      <c r="V380" s="301"/>
      <c r="W380" s="301"/>
      <c r="X380" s="301"/>
      <c r="Y380" s="302"/>
      <c r="Z380" s="308"/>
      <c r="AA380" s="309"/>
      <c r="AB380" s="309"/>
      <c r="AC380" s="309"/>
      <c r="AD380" s="309"/>
      <c r="AE380" s="310"/>
      <c r="AF380" s="310"/>
      <c r="AG380" s="310"/>
      <c r="AH380" s="310"/>
      <c r="AI380" s="311"/>
      <c r="AK380" s="307" t="s">
        <v>395</v>
      </c>
      <c r="AM380" s="76"/>
    </row>
    <row r="381" spans="2:39" ht="12.75">
      <c r="B381" s="280"/>
      <c r="C381" s="601"/>
      <c r="D381" s="618"/>
      <c r="E381" s="608"/>
      <c r="F381" s="608"/>
      <c r="G381" s="608"/>
      <c r="H381" s="608"/>
      <c r="I381" s="608"/>
      <c r="J381" s="608"/>
      <c r="K381" s="608"/>
      <c r="L381" s="608"/>
      <c r="M381" s="608"/>
      <c r="N381" s="299"/>
      <c r="O381" s="300"/>
      <c r="P381" s="301"/>
      <c r="Q381" s="301"/>
      <c r="R381" s="301"/>
      <c r="S381" s="301"/>
      <c r="T381" s="301"/>
      <c r="U381" s="301"/>
      <c r="V381" s="301"/>
      <c r="W381" s="301"/>
      <c r="X381" s="301"/>
      <c r="Y381" s="302"/>
      <c r="Z381" s="308"/>
      <c r="AA381" s="309"/>
      <c r="AB381" s="309"/>
      <c r="AC381" s="309"/>
      <c r="AD381" s="309"/>
      <c r="AE381" s="310"/>
      <c r="AF381" s="310"/>
      <c r="AG381" s="310"/>
      <c r="AH381" s="310"/>
      <c r="AI381" s="311"/>
      <c r="AK381" s="307" t="s">
        <v>397</v>
      </c>
      <c r="AM381" s="76"/>
    </row>
    <row r="382" spans="2:39" ht="12.75" customHeight="1">
      <c r="B382" s="281" t="s">
        <v>44</v>
      </c>
      <c r="C382" s="601"/>
      <c r="D382" s="618"/>
      <c r="E382" s="608"/>
      <c r="F382" s="608"/>
      <c r="G382" s="608"/>
      <c r="H382" s="608"/>
      <c r="I382" s="608"/>
      <c r="J382" s="608"/>
      <c r="K382" s="608"/>
      <c r="L382" s="608"/>
      <c r="M382" s="608"/>
      <c r="N382" s="299"/>
      <c r="O382" s="300"/>
      <c r="P382" s="301"/>
      <c r="Q382" s="301"/>
      <c r="R382" s="301"/>
      <c r="S382" s="301"/>
      <c r="T382" s="301"/>
      <c r="U382" s="301"/>
      <c r="V382" s="301"/>
      <c r="W382" s="301"/>
      <c r="X382" s="301"/>
      <c r="Y382" s="302"/>
      <c r="Z382" s="308"/>
      <c r="AA382" s="309"/>
      <c r="AB382" s="309"/>
      <c r="AC382" s="309"/>
      <c r="AD382" s="309"/>
      <c r="AE382" s="310"/>
      <c r="AF382" s="310"/>
      <c r="AG382" s="310"/>
      <c r="AH382" s="310"/>
      <c r="AI382" s="311"/>
      <c r="AK382" s="307" t="s">
        <v>398</v>
      </c>
      <c r="AM382" s="76"/>
    </row>
    <row r="383" spans="2:39" ht="16.5" customHeight="1">
      <c r="B383" s="286">
        <f>B379/$AG$11</f>
        <v>0</v>
      </c>
      <c r="C383" s="601"/>
      <c r="D383" s="594"/>
      <c r="E383" s="592"/>
      <c r="F383" s="592"/>
      <c r="G383" s="592"/>
      <c r="H383" s="592"/>
      <c r="I383" s="592"/>
      <c r="J383" s="592"/>
      <c r="K383" s="592"/>
      <c r="L383" s="592"/>
      <c r="M383" s="592"/>
      <c r="N383" s="299"/>
      <c r="O383" s="300"/>
      <c r="P383" s="301"/>
      <c r="Q383" s="301"/>
      <c r="R383" s="301"/>
      <c r="S383" s="301"/>
      <c r="T383" s="301"/>
      <c r="U383" s="301"/>
      <c r="V383" s="301"/>
      <c r="W383" s="301"/>
      <c r="X383" s="301"/>
      <c r="Y383" s="302"/>
      <c r="Z383" s="308"/>
      <c r="AA383" s="309"/>
      <c r="AB383" s="309"/>
      <c r="AC383" s="309"/>
      <c r="AD383" s="309"/>
      <c r="AE383" s="310"/>
      <c r="AF383" s="310"/>
      <c r="AG383" s="310"/>
      <c r="AH383" s="310"/>
      <c r="AI383" s="311"/>
      <c r="AM383" s="76"/>
    </row>
    <row r="384" spans="2:39" ht="12.75">
      <c r="B384" s="287"/>
      <c r="C384" s="601"/>
      <c r="D384" s="594"/>
      <c r="E384" s="592"/>
      <c r="F384" s="592"/>
      <c r="G384" s="592"/>
      <c r="H384" s="592"/>
      <c r="I384" s="592"/>
      <c r="J384" s="592"/>
      <c r="K384" s="592"/>
      <c r="L384" s="592"/>
      <c r="M384" s="592"/>
      <c r="N384" s="299"/>
      <c r="O384" s="300"/>
      <c r="P384" s="301"/>
      <c r="Q384" s="301"/>
      <c r="R384" s="301"/>
      <c r="S384" s="301"/>
      <c r="T384" s="301"/>
      <c r="U384" s="301"/>
      <c r="V384" s="301"/>
      <c r="W384" s="301"/>
      <c r="X384" s="301"/>
      <c r="Y384" s="302"/>
      <c r="Z384" s="308"/>
      <c r="AA384" s="309"/>
      <c r="AB384" s="309"/>
      <c r="AC384" s="309"/>
      <c r="AD384" s="309"/>
      <c r="AE384" s="310"/>
      <c r="AF384" s="310"/>
      <c r="AG384" s="310"/>
      <c r="AH384" s="310"/>
      <c r="AI384" s="311"/>
      <c r="AM384" s="76"/>
    </row>
    <row r="385" spans="2:39" ht="12.75">
      <c r="B385" s="287"/>
      <c r="C385" s="593" t="s">
        <v>4</v>
      </c>
      <c r="D385" s="594"/>
      <c r="E385" s="592"/>
      <c r="F385" s="592"/>
      <c r="G385" s="592"/>
      <c r="H385" s="592"/>
      <c r="I385" s="592"/>
      <c r="J385" s="592"/>
      <c r="K385" s="592"/>
      <c r="L385" s="592"/>
      <c r="M385" s="592"/>
      <c r="N385" s="299"/>
      <c r="O385" s="312"/>
      <c r="P385" s="313"/>
      <c r="Q385" s="314"/>
      <c r="R385" s="314"/>
      <c r="S385" s="314"/>
      <c r="T385" s="314"/>
      <c r="U385" s="314"/>
      <c r="V385" s="314"/>
      <c r="W385" s="314"/>
      <c r="X385" s="314"/>
      <c r="Y385" s="315"/>
      <c r="Z385" s="308"/>
      <c r="AA385" s="309"/>
      <c r="AB385" s="309"/>
      <c r="AC385" s="309"/>
      <c r="AD385" s="309"/>
      <c r="AE385" s="310"/>
      <c r="AF385" s="310"/>
      <c r="AG385" s="310"/>
      <c r="AH385" s="310"/>
      <c r="AI385" s="311"/>
      <c r="AM385" s="76"/>
    </row>
    <row r="386" spans="2:39" ht="12.75">
      <c r="B386" s="287"/>
      <c r="C386" s="593"/>
      <c r="D386" s="594"/>
      <c r="E386" s="592"/>
      <c r="F386" s="592"/>
      <c r="G386" s="592"/>
      <c r="H386" s="592"/>
      <c r="I386" s="592"/>
      <c r="J386" s="592"/>
      <c r="K386" s="592"/>
      <c r="L386" s="592"/>
      <c r="M386" s="592"/>
      <c r="N386" s="299"/>
      <c r="O386" s="312"/>
      <c r="P386" s="313"/>
      <c r="Q386" s="314"/>
      <c r="R386" s="314"/>
      <c r="S386" s="314"/>
      <c r="T386" s="314"/>
      <c r="U386" s="314"/>
      <c r="V386" s="314"/>
      <c r="W386" s="314"/>
      <c r="X386" s="314"/>
      <c r="Y386" s="315"/>
      <c r="Z386" s="308"/>
      <c r="AA386" s="309"/>
      <c r="AB386" s="309"/>
      <c r="AC386" s="309"/>
      <c r="AD386" s="309"/>
      <c r="AE386" s="310"/>
      <c r="AF386" s="310"/>
      <c r="AG386" s="310"/>
      <c r="AH386" s="310"/>
      <c r="AI386" s="311"/>
      <c r="AM386" s="76"/>
    </row>
    <row r="387" spans="2:39" ht="12.75" customHeight="1">
      <c r="B387" s="287"/>
      <c r="C387" s="593"/>
      <c r="D387" s="594"/>
      <c r="E387" s="592"/>
      <c r="F387" s="592"/>
      <c r="G387" s="592"/>
      <c r="H387" s="592"/>
      <c r="I387" s="592"/>
      <c r="J387" s="592"/>
      <c r="K387" s="592"/>
      <c r="L387" s="592"/>
      <c r="M387" s="592"/>
      <c r="N387" s="299"/>
      <c r="O387" s="312"/>
      <c r="P387" s="313"/>
      <c r="Q387" s="314"/>
      <c r="R387" s="314"/>
      <c r="S387" s="314"/>
      <c r="T387" s="314"/>
      <c r="U387" s="314"/>
      <c r="V387" s="314"/>
      <c r="W387" s="314"/>
      <c r="X387" s="314"/>
      <c r="Y387" s="315"/>
      <c r="Z387" s="308"/>
      <c r="AA387" s="309"/>
      <c r="AB387" s="309"/>
      <c r="AC387" s="309"/>
      <c r="AD387" s="309"/>
      <c r="AE387" s="310"/>
      <c r="AF387" s="310"/>
      <c r="AG387" s="310"/>
      <c r="AH387" s="310"/>
      <c r="AI387" s="311"/>
      <c r="AM387" s="76"/>
    </row>
    <row r="388" spans="2:39" ht="15" customHeight="1">
      <c r="B388" s="287"/>
      <c r="C388" s="593"/>
      <c r="D388" s="594"/>
      <c r="E388" s="592"/>
      <c r="F388" s="592"/>
      <c r="G388" s="592"/>
      <c r="H388" s="592"/>
      <c r="I388" s="592"/>
      <c r="J388" s="592"/>
      <c r="K388" s="592"/>
      <c r="L388" s="592"/>
      <c r="M388" s="592"/>
      <c r="N388" s="299"/>
      <c r="O388" s="312"/>
      <c r="P388" s="316"/>
      <c r="Q388" s="314"/>
      <c r="R388" s="314"/>
      <c r="S388" s="314"/>
      <c r="T388" s="314"/>
      <c r="U388" s="314"/>
      <c r="V388" s="314"/>
      <c r="W388" s="314"/>
      <c r="X388" s="314"/>
      <c r="Y388" s="315"/>
      <c r="Z388" s="308"/>
      <c r="AA388" s="309"/>
      <c r="AB388" s="309"/>
      <c r="AC388" s="309"/>
      <c r="AD388" s="309"/>
      <c r="AE388" s="310"/>
      <c r="AF388" s="310"/>
      <c r="AG388" s="310"/>
      <c r="AH388" s="310"/>
      <c r="AI388" s="311"/>
      <c r="AM388" s="76"/>
    </row>
    <row r="389" spans="2:39" ht="12.75">
      <c r="B389" s="287"/>
      <c r="C389" s="593"/>
      <c r="D389" s="606"/>
      <c r="E389" s="592"/>
      <c r="F389" s="592"/>
      <c r="G389" s="592"/>
      <c r="H389" s="592"/>
      <c r="I389" s="592"/>
      <c r="J389" s="592"/>
      <c r="K389" s="592"/>
      <c r="L389" s="592"/>
      <c r="M389" s="592"/>
      <c r="N389" s="299"/>
      <c r="O389" s="312"/>
      <c r="P389" s="316"/>
      <c r="Q389" s="314"/>
      <c r="R389" s="314"/>
      <c r="S389" s="314"/>
      <c r="T389" s="314"/>
      <c r="U389" s="314"/>
      <c r="V389" s="314"/>
      <c r="W389" s="314"/>
      <c r="X389" s="314"/>
      <c r="Y389" s="315"/>
      <c r="Z389" s="308"/>
      <c r="AA389" s="309"/>
      <c r="AB389" s="309"/>
      <c r="AC389" s="309"/>
      <c r="AD389" s="309"/>
      <c r="AE389" s="310"/>
      <c r="AF389" s="310"/>
      <c r="AG389" s="310"/>
      <c r="AH389" s="310"/>
      <c r="AI389" s="311"/>
      <c r="AM389" s="76"/>
    </row>
    <row r="390" spans="2:39" ht="12.75">
      <c r="B390" s="287"/>
      <c r="C390" s="593"/>
      <c r="D390" s="606"/>
      <c r="E390" s="592"/>
      <c r="F390" s="592"/>
      <c r="G390" s="592"/>
      <c r="H390" s="592"/>
      <c r="I390" s="592"/>
      <c r="J390" s="592"/>
      <c r="K390" s="592"/>
      <c r="L390" s="592"/>
      <c r="M390" s="592"/>
      <c r="N390" s="299"/>
      <c r="O390" s="312"/>
      <c r="P390" s="316"/>
      <c r="Q390" s="314"/>
      <c r="R390" s="314"/>
      <c r="S390" s="314"/>
      <c r="T390" s="314"/>
      <c r="U390" s="314"/>
      <c r="V390" s="314"/>
      <c r="W390" s="314"/>
      <c r="X390" s="314"/>
      <c r="Y390" s="315"/>
      <c r="Z390" s="308"/>
      <c r="AA390" s="309"/>
      <c r="AB390" s="309"/>
      <c r="AC390" s="309"/>
      <c r="AD390" s="309"/>
      <c r="AE390" s="310"/>
      <c r="AF390" s="310"/>
      <c r="AG390" s="310"/>
      <c r="AH390" s="310"/>
      <c r="AI390" s="311"/>
      <c r="AM390" s="76"/>
    </row>
    <row r="391" spans="2:39" ht="12.75">
      <c r="B391" s="287"/>
      <c r="C391" s="593"/>
      <c r="D391" s="616"/>
      <c r="E391" s="610"/>
      <c r="F391" s="611"/>
      <c r="G391" s="611"/>
      <c r="H391" s="611"/>
      <c r="I391" s="611"/>
      <c r="J391" s="611"/>
      <c r="K391" s="611"/>
      <c r="L391" s="611"/>
      <c r="M391" s="612"/>
      <c r="N391" s="299"/>
      <c r="O391" s="312"/>
      <c r="P391" s="314"/>
      <c r="Q391" s="314"/>
      <c r="R391" s="314"/>
      <c r="S391" s="314"/>
      <c r="T391" s="314"/>
      <c r="U391" s="314"/>
      <c r="V391" s="314"/>
      <c r="W391" s="314"/>
      <c r="X391" s="314"/>
      <c r="Y391" s="315"/>
      <c r="Z391" s="308"/>
      <c r="AA391" s="309"/>
      <c r="AB391" s="309"/>
      <c r="AC391" s="309"/>
      <c r="AD391" s="309"/>
      <c r="AE391" s="310"/>
      <c r="AF391" s="310"/>
      <c r="AG391" s="310"/>
      <c r="AH391" s="310"/>
      <c r="AI391" s="311"/>
      <c r="AM391" s="76"/>
    </row>
    <row r="392" spans="2:39" ht="12.75">
      <c r="B392" s="287"/>
      <c r="C392" s="593"/>
      <c r="D392" s="617"/>
      <c r="E392" s="613"/>
      <c r="F392" s="614"/>
      <c r="G392" s="614"/>
      <c r="H392" s="614"/>
      <c r="I392" s="614"/>
      <c r="J392" s="614"/>
      <c r="K392" s="614"/>
      <c r="L392" s="614"/>
      <c r="M392" s="615"/>
      <c r="N392" s="299"/>
      <c r="O392" s="312"/>
      <c r="P392" s="314"/>
      <c r="Q392" s="314"/>
      <c r="R392" s="314"/>
      <c r="S392" s="314"/>
      <c r="T392" s="314"/>
      <c r="U392" s="314"/>
      <c r="V392" s="314"/>
      <c r="W392" s="314"/>
      <c r="X392" s="314"/>
      <c r="Y392" s="315"/>
      <c r="Z392" s="308"/>
      <c r="AA392" s="309"/>
      <c r="AB392" s="309"/>
      <c r="AC392" s="309"/>
      <c r="AD392" s="309"/>
      <c r="AE392" s="310"/>
      <c r="AF392" s="310"/>
      <c r="AG392" s="310"/>
      <c r="AH392" s="310"/>
      <c r="AI392" s="311"/>
      <c r="AM392" s="76"/>
    </row>
    <row r="393" spans="2:39" ht="12.75">
      <c r="B393" s="287"/>
      <c r="C393" s="593"/>
      <c r="D393" s="616"/>
      <c r="E393" s="610"/>
      <c r="F393" s="611"/>
      <c r="G393" s="611"/>
      <c r="H393" s="611"/>
      <c r="I393" s="611"/>
      <c r="J393" s="611"/>
      <c r="K393" s="611"/>
      <c r="L393" s="611"/>
      <c r="M393" s="612"/>
      <c r="N393" s="299"/>
      <c r="O393" s="312"/>
      <c r="P393" s="314"/>
      <c r="Q393" s="314"/>
      <c r="R393" s="314"/>
      <c r="S393" s="314"/>
      <c r="T393" s="314"/>
      <c r="U393" s="314"/>
      <c r="V393" s="314"/>
      <c r="W393" s="314"/>
      <c r="X393" s="314"/>
      <c r="Y393" s="315"/>
      <c r="Z393" s="308"/>
      <c r="AA393" s="309"/>
      <c r="AB393" s="309"/>
      <c r="AC393" s="309"/>
      <c r="AD393" s="309"/>
      <c r="AE393" s="310"/>
      <c r="AF393" s="310"/>
      <c r="AG393" s="310"/>
      <c r="AH393" s="310"/>
      <c r="AI393" s="311"/>
      <c r="AM393" s="76"/>
    </row>
    <row r="394" spans="2:39" ht="12.75">
      <c r="B394" s="287"/>
      <c r="C394" s="593"/>
      <c r="D394" s="617"/>
      <c r="E394" s="613"/>
      <c r="F394" s="614"/>
      <c r="G394" s="614"/>
      <c r="H394" s="614"/>
      <c r="I394" s="614"/>
      <c r="J394" s="614"/>
      <c r="K394" s="614"/>
      <c r="L394" s="614"/>
      <c r="M394" s="615"/>
      <c r="N394" s="299"/>
      <c r="O394" s="312"/>
      <c r="P394" s="314"/>
      <c r="Q394" s="314"/>
      <c r="R394" s="314"/>
      <c r="S394" s="314"/>
      <c r="T394" s="314"/>
      <c r="U394" s="314"/>
      <c r="V394" s="314"/>
      <c r="W394" s="314"/>
      <c r="X394" s="314"/>
      <c r="Y394" s="315"/>
      <c r="Z394" s="308"/>
      <c r="AA394" s="309"/>
      <c r="AB394" s="309"/>
      <c r="AC394" s="309"/>
      <c r="AD394" s="309"/>
      <c r="AE394" s="310"/>
      <c r="AF394" s="310"/>
      <c r="AG394" s="310"/>
      <c r="AH394" s="310"/>
      <c r="AI394" s="311"/>
      <c r="AM394" s="76"/>
    </row>
    <row r="395" spans="2:39" ht="12.75">
      <c r="B395" s="287"/>
      <c r="C395" s="593"/>
      <c r="D395" s="606"/>
      <c r="E395" s="592"/>
      <c r="F395" s="592"/>
      <c r="G395" s="592"/>
      <c r="H395" s="592"/>
      <c r="I395" s="592"/>
      <c r="J395" s="592"/>
      <c r="K395" s="592"/>
      <c r="L395" s="592"/>
      <c r="M395" s="592"/>
      <c r="N395" s="299"/>
      <c r="O395" s="312"/>
      <c r="P395" s="314"/>
      <c r="Q395" s="314"/>
      <c r="R395" s="314"/>
      <c r="S395" s="314"/>
      <c r="T395" s="314"/>
      <c r="U395" s="314"/>
      <c r="V395" s="314"/>
      <c r="W395" s="314"/>
      <c r="X395" s="314"/>
      <c r="Y395" s="315"/>
      <c r="Z395" s="308"/>
      <c r="AA395" s="309"/>
      <c r="AB395" s="309"/>
      <c r="AC395" s="309"/>
      <c r="AD395" s="309"/>
      <c r="AE395" s="310"/>
      <c r="AF395" s="310"/>
      <c r="AG395" s="310"/>
      <c r="AH395" s="310"/>
      <c r="AI395" s="311"/>
      <c r="AM395" s="76"/>
    </row>
    <row r="396" spans="2:39" ht="12.75">
      <c r="B396" s="287"/>
      <c r="C396" s="593"/>
      <c r="D396" s="606"/>
      <c r="E396" s="592"/>
      <c r="F396" s="592"/>
      <c r="G396" s="592"/>
      <c r="H396" s="592"/>
      <c r="I396" s="592"/>
      <c r="J396" s="592"/>
      <c r="K396" s="592"/>
      <c r="L396" s="592"/>
      <c r="M396" s="592"/>
      <c r="N396" s="299"/>
      <c r="O396" s="312"/>
      <c r="P396" s="314"/>
      <c r="Q396" s="314"/>
      <c r="R396" s="314"/>
      <c r="S396" s="314"/>
      <c r="T396" s="314"/>
      <c r="U396" s="314"/>
      <c r="V396" s="314"/>
      <c r="W396" s="314"/>
      <c r="X396" s="314"/>
      <c r="Y396" s="315"/>
      <c r="Z396" s="317"/>
      <c r="AA396" s="318"/>
      <c r="AB396" s="318"/>
      <c r="AC396" s="318"/>
      <c r="AD396" s="318"/>
      <c r="AE396" s="319"/>
      <c r="AF396" s="319"/>
      <c r="AG396" s="319"/>
      <c r="AH396" s="319"/>
      <c r="AI396" s="320"/>
      <c r="AM396" s="76"/>
    </row>
  </sheetData>
  <sheetProtection/>
  <mergeCells count="452">
    <mergeCell ref="C385:C396"/>
    <mergeCell ref="D385:D386"/>
    <mergeCell ref="E385:M386"/>
    <mergeCell ref="D387:D388"/>
    <mergeCell ref="E387:M388"/>
    <mergeCell ref="D389:D390"/>
    <mergeCell ref="E389:M390"/>
    <mergeCell ref="D391:D392"/>
    <mergeCell ref="E391:M392"/>
    <mergeCell ref="D393:D394"/>
    <mergeCell ref="N375:O375"/>
    <mergeCell ref="Z375:AD375"/>
    <mergeCell ref="AF375:AI375"/>
    <mergeCell ref="B377:B378"/>
    <mergeCell ref="C377:C384"/>
    <mergeCell ref="B379:B380"/>
    <mergeCell ref="D383:D384"/>
    <mergeCell ref="E383:M384"/>
    <mergeCell ref="D381:D382"/>
    <mergeCell ref="E381:M382"/>
    <mergeCell ref="E366:M367"/>
    <mergeCell ref="D368:D369"/>
    <mergeCell ref="E368:M369"/>
    <mergeCell ref="D370:D371"/>
    <mergeCell ref="E370:M371"/>
    <mergeCell ref="D372:D373"/>
    <mergeCell ref="E372:M373"/>
    <mergeCell ref="D358:D359"/>
    <mergeCell ref="E358:M359"/>
    <mergeCell ref="D360:D361"/>
    <mergeCell ref="E360:M361"/>
    <mergeCell ref="C362:C373"/>
    <mergeCell ref="D362:D363"/>
    <mergeCell ref="E362:M363"/>
    <mergeCell ref="D364:D365"/>
    <mergeCell ref="E364:M365"/>
    <mergeCell ref="D366:D367"/>
    <mergeCell ref="N352:O352"/>
    <mergeCell ref="Z352:AD352"/>
    <mergeCell ref="AF352:AI352"/>
    <mergeCell ref="B354:B355"/>
    <mergeCell ref="C354:C361"/>
    <mergeCell ref="D354:D355"/>
    <mergeCell ref="E354:M355"/>
    <mergeCell ref="B356:B357"/>
    <mergeCell ref="D356:D357"/>
    <mergeCell ref="E356:M357"/>
    <mergeCell ref="E343:M344"/>
    <mergeCell ref="D345:D346"/>
    <mergeCell ref="E345:M346"/>
    <mergeCell ref="D347:D348"/>
    <mergeCell ref="E347:M348"/>
    <mergeCell ref="D349:D350"/>
    <mergeCell ref="E349:M350"/>
    <mergeCell ref="D335:D336"/>
    <mergeCell ref="E335:M336"/>
    <mergeCell ref="D337:D338"/>
    <mergeCell ref="E337:M338"/>
    <mergeCell ref="C339:C350"/>
    <mergeCell ref="D339:D340"/>
    <mergeCell ref="E339:M340"/>
    <mergeCell ref="D341:D342"/>
    <mergeCell ref="E341:M342"/>
    <mergeCell ref="D343:D344"/>
    <mergeCell ref="N329:O329"/>
    <mergeCell ref="Z329:AD329"/>
    <mergeCell ref="AF329:AI329"/>
    <mergeCell ref="B331:B332"/>
    <mergeCell ref="C331:C338"/>
    <mergeCell ref="D331:D332"/>
    <mergeCell ref="E331:M332"/>
    <mergeCell ref="B333:B334"/>
    <mergeCell ref="D333:D334"/>
    <mergeCell ref="E333:M334"/>
    <mergeCell ref="E320:M321"/>
    <mergeCell ref="D322:D323"/>
    <mergeCell ref="E322:M323"/>
    <mergeCell ref="D324:D325"/>
    <mergeCell ref="E324:M325"/>
    <mergeCell ref="D326:D327"/>
    <mergeCell ref="E326:M327"/>
    <mergeCell ref="D312:D313"/>
    <mergeCell ref="E312:M313"/>
    <mergeCell ref="D314:D315"/>
    <mergeCell ref="E314:M315"/>
    <mergeCell ref="C316:C327"/>
    <mergeCell ref="D316:D317"/>
    <mergeCell ref="E316:M317"/>
    <mergeCell ref="D318:D319"/>
    <mergeCell ref="E318:M319"/>
    <mergeCell ref="D320:D321"/>
    <mergeCell ref="N306:O306"/>
    <mergeCell ref="Z306:AD306"/>
    <mergeCell ref="AF306:AI306"/>
    <mergeCell ref="B308:B309"/>
    <mergeCell ref="C308:C315"/>
    <mergeCell ref="D308:D309"/>
    <mergeCell ref="E308:M309"/>
    <mergeCell ref="B310:B311"/>
    <mergeCell ref="D310:D311"/>
    <mergeCell ref="E310:M311"/>
    <mergeCell ref="E297:M298"/>
    <mergeCell ref="D299:D300"/>
    <mergeCell ref="E299:M300"/>
    <mergeCell ref="D301:D302"/>
    <mergeCell ref="E301:M302"/>
    <mergeCell ref="D303:D304"/>
    <mergeCell ref="E303:M304"/>
    <mergeCell ref="D289:D290"/>
    <mergeCell ref="E289:M290"/>
    <mergeCell ref="D291:D292"/>
    <mergeCell ref="E291:M292"/>
    <mergeCell ref="C293:C304"/>
    <mergeCell ref="D293:D294"/>
    <mergeCell ref="E293:M294"/>
    <mergeCell ref="D295:D296"/>
    <mergeCell ref="E295:M296"/>
    <mergeCell ref="D297:D298"/>
    <mergeCell ref="N283:O283"/>
    <mergeCell ref="Z283:AD283"/>
    <mergeCell ref="AF283:AI283"/>
    <mergeCell ref="B285:B286"/>
    <mergeCell ref="C285:C292"/>
    <mergeCell ref="D285:D286"/>
    <mergeCell ref="E285:M286"/>
    <mergeCell ref="B287:B288"/>
    <mergeCell ref="D287:D288"/>
    <mergeCell ref="E287:M288"/>
    <mergeCell ref="E274:M275"/>
    <mergeCell ref="D276:D277"/>
    <mergeCell ref="E276:M277"/>
    <mergeCell ref="D278:D279"/>
    <mergeCell ref="E278:M279"/>
    <mergeCell ref="D280:D281"/>
    <mergeCell ref="E280:M281"/>
    <mergeCell ref="D266:D267"/>
    <mergeCell ref="E266:M267"/>
    <mergeCell ref="D268:D269"/>
    <mergeCell ref="E268:M269"/>
    <mergeCell ref="C270:C281"/>
    <mergeCell ref="D270:D271"/>
    <mergeCell ref="E270:M271"/>
    <mergeCell ref="D272:D273"/>
    <mergeCell ref="E272:M273"/>
    <mergeCell ref="D274:D275"/>
    <mergeCell ref="N260:O260"/>
    <mergeCell ref="Z260:AD260"/>
    <mergeCell ref="AF260:AI260"/>
    <mergeCell ref="B262:B263"/>
    <mergeCell ref="C262:C269"/>
    <mergeCell ref="D262:D263"/>
    <mergeCell ref="E262:M263"/>
    <mergeCell ref="B264:B265"/>
    <mergeCell ref="D264:D265"/>
    <mergeCell ref="E264:M265"/>
    <mergeCell ref="E251:M252"/>
    <mergeCell ref="D253:D254"/>
    <mergeCell ref="E253:M254"/>
    <mergeCell ref="D255:D256"/>
    <mergeCell ref="E255:M256"/>
    <mergeCell ref="D257:D258"/>
    <mergeCell ref="E257:M258"/>
    <mergeCell ref="D243:D244"/>
    <mergeCell ref="E243:M244"/>
    <mergeCell ref="D245:D246"/>
    <mergeCell ref="E245:M246"/>
    <mergeCell ref="C247:C258"/>
    <mergeCell ref="D247:D248"/>
    <mergeCell ref="E247:M248"/>
    <mergeCell ref="D249:D250"/>
    <mergeCell ref="E249:M250"/>
    <mergeCell ref="D251:D252"/>
    <mergeCell ref="N237:O237"/>
    <mergeCell ref="Z237:AD237"/>
    <mergeCell ref="AF237:AI237"/>
    <mergeCell ref="B239:B240"/>
    <mergeCell ref="C239:C246"/>
    <mergeCell ref="D239:D240"/>
    <mergeCell ref="E239:M240"/>
    <mergeCell ref="B241:B242"/>
    <mergeCell ref="D241:D242"/>
    <mergeCell ref="E241:M242"/>
    <mergeCell ref="E228:M229"/>
    <mergeCell ref="D230:D231"/>
    <mergeCell ref="E230:M231"/>
    <mergeCell ref="D232:D233"/>
    <mergeCell ref="E232:M233"/>
    <mergeCell ref="D234:D235"/>
    <mergeCell ref="E234:M235"/>
    <mergeCell ref="D220:D221"/>
    <mergeCell ref="E220:M221"/>
    <mergeCell ref="D222:D223"/>
    <mergeCell ref="E222:M223"/>
    <mergeCell ref="C224:C235"/>
    <mergeCell ref="D224:D225"/>
    <mergeCell ref="E224:M225"/>
    <mergeCell ref="D226:D227"/>
    <mergeCell ref="E226:M227"/>
    <mergeCell ref="D228:D229"/>
    <mergeCell ref="N214:O214"/>
    <mergeCell ref="Z214:AD214"/>
    <mergeCell ref="AF214:AI214"/>
    <mergeCell ref="B216:B217"/>
    <mergeCell ref="C216:C223"/>
    <mergeCell ref="D216:D217"/>
    <mergeCell ref="E216:M217"/>
    <mergeCell ref="B218:B219"/>
    <mergeCell ref="D218:D219"/>
    <mergeCell ref="E218:M219"/>
    <mergeCell ref="D207:D208"/>
    <mergeCell ref="E207:M208"/>
    <mergeCell ref="D209:D210"/>
    <mergeCell ref="E209:M210"/>
    <mergeCell ref="D211:D212"/>
    <mergeCell ref="E211:M212"/>
    <mergeCell ref="E197:M198"/>
    <mergeCell ref="D199:D200"/>
    <mergeCell ref="E199:M200"/>
    <mergeCell ref="C201:C212"/>
    <mergeCell ref="D201:D202"/>
    <mergeCell ref="E201:M202"/>
    <mergeCell ref="D203:D204"/>
    <mergeCell ref="E203:M204"/>
    <mergeCell ref="D205:D206"/>
    <mergeCell ref="E205:M206"/>
    <mergeCell ref="Z191:AD191"/>
    <mergeCell ref="AF191:AI191"/>
    <mergeCell ref="B193:B194"/>
    <mergeCell ref="C193:C200"/>
    <mergeCell ref="D193:D194"/>
    <mergeCell ref="E193:M194"/>
    <mergeCell ref="B195:B196"/>
    <mergeCell ref="D195:D196"/>
    <mergeCell ref="E195:M196"/>
    <mergeCell ref="D197:D198"/>
    <mergeCell ref="E184:M185"/>
    <mergeCell ref="D186:D187"/>
    <mergeCell ref="E186:M187"/>
    <mergeCell ref="D188:D189"/>
    <mergeCell ref="E188:M189"/>
    <mergeCell ref="N191:O191"/>
    <mergeCell ref="D176:D177"/>
    <mergeCell ref="E176:M177"/>
    <mergeCell ref="C178:C189"/>
    <mergeCell ref="D178:D179"/>
    <mergeCell ref="E178:M179"/>
    <mergeCell ref="D180:D181"/>
    <mergeCell ref="E180:M181"/>
    <mergeCell ref="D182:D183"/>
    <mergeCell ref="E182:M183"/>
    <mergeCell ref="D184:D185"/>
    <mergeCell ref="N168:O168"/>
    <mergeCell ref="Z168:AD168"/>
    <mergeCell ref="AF168:AI168"/>
    <mergeCell ref="B170:B171"/>
    <mergeCell ref="C170:C177"/>
    <mergeCell ref="D170:D171"/>
    <mergeCell ref="E170:M171"/>
    <mergeCell ref="B172:B173"/>
    <mergeCell ref="D172:D173"/>
    <mergeCell ref="E172:M173"/>
    <mergeCell ref="C155:C166"/>
    <mergeCell ref="D155:D156"/>
    <mergeCell ref="E155:M156"/>
    <mergeCell ref="D157:D158"/>
    <mergeCell ref="E157:M158"/>
    <mergeCell ref="D159:D160"/>
    <mergeCell ref="E159:M160"/>
    <mergeCell ref="D161:D162"/>
    <mergeCell ref="E161:M162"/>
    <mergeCell ref="D163:D164"/>
    <mergeCell ref="N145:O145"/>
    <mergeCell ref="Z145:AD145"/>
    <mergeCell ref="AF145:AI145"/>
    <mergeCell ref="B147:B148"/>
    <mergeCell ref="C147:C154"/>
    <mergeCell ref="D147:D148"/>
    <mergeCell ref="E147:M148"/>
    <mergeCell ref="B149:B150"/>
    <mergeCell ref="D149:D150"/>
    <mergeCell ref="E149:M150"/>
    <mergeCell ref="E40:M41"/>
    <mergeCell ref="E42:M43"/>
    <mergeCell ref="D48:D49"/>
    <mergeCell ref="E82:M83"/>
    <mergeCell ref="D84:D85"/>
    <mergeCell ref="E71:M72"/>
    <mergeCell ref="D55:D56"/>
    <mergeCell ref="E55:M56"/>
    <mergeCell ref="D67:D68"/>
    <mergeCell ref="AA2:AH2"/>
    <mergeCell ref="Z18:AD18"/>
    <mergeCell ref="AG11:AH12"/>
    <mergeCell ref="AA11:AF12"/>
    <mergeCell ref="E36:M37"/>
    <mergeCell ref="Z30:AD30"/>
    <mergeCell ref="D21:L24"/>
    <mergeCell ref="D27:L27"/>
    <mergeCell ref="N30:O30"/>
    <mergeCell ref="D36:D37"/>
    <mergeCell ref="B55:B56"/>
    <mergeCell ref="C55:C62"/>
    <mergeCell ref="B57:B58"/>
    <mergeCell ref="N53:O53"/>
    <mergeCell ref="E50:M51"/>
    <mergeCell ref="D38:D39"/>
    <mergeCell ref="D40:D41"/>
    <mergeCell ref="D42:D43"/>
    <mergeCell ref="E38:M39"/>
    <mergeCell ref="D46:D47"/>
    <mergeCell ref="N18:O18"/>
    <mergeCell ref="D32:D33"/>
    <mergeCell ref="E32:M33"/>
    <mergeCell ref="D34:D35"/>
    <mergeCell ref="E48:M49"/>
    <mergeCell ref="C63:C74"/>
    <mergeCell ref="D63:D64"/>
    <mergeCell ref="E63:M64"/>
    <mergeCell ref="D65:D66"/>
    <mergeCell ref="E65:M66"/>
    <mergeCell ref="E67:M68"/>
    <mergeCell ref="D69:D70"/>
    <mergeCell ref="E69:M70"/>
    <mergeCell ref="E73:M74"/>
    <mergeCell ref="E57:M58"/>
    <mergeCell ref="D59:D60"/>
    <mergeCell ref="E59:M60"/>
    <mergeCell ref="D61:D62"/>
    <mergeCell ref="D140:D141"/>
    <mergeCell ref="E140:M141"/>
    <mergeCell ref="D71:D72"/>
    <mergeCell ref="E61:M62"/>
    <mergeCell ref="D57:D58"/>
    <mergeCell ref="D136:D137"/>
    <mergeCell ref="D128:D129"/>
    <mergeCell ref="E128:M129"/>
    <mergeCell ref="D130:D131"/>
    <mergeCell ref="E136:M137"/>
    <mergeCell ref="C86:C97"/>
    <mergeCell ref="D86:D87"/>
    <mergeCell ref="E86:M87"/>
    <mergeCell ref="C78:C85"/>
    <mergeCell ref="D78:D79"/>
    <mergeCell ref="D82:D83"/>
    <mergeCell ref="D88:D89"/>
    <mergeCell ref="B101:B102"/>
    <mergeCell ref="C101:C108"/>
    <mergeCell ref="D101:D102"/>
    <mergeCell ref="B78:B79"/>
    <mergeCell ref="E78:M79"/>
    <mergeCell ref="D44:D45"/>
    <mergeCell ref="D50:D51"/>
    <mergeCell ref="E44:M45"/>
    <mergeCell ref="E101:M102"/>
    <mergeCell ref="B80:B81"/>
    <mergeCell ref="AF18:AI18"/>
    <mergeCell ref="D90:D91"/>
    <mergeCell ref="E90:M91"/>
    <mergeCell ref="D92:D93"/>
    <mergeCell ref="E92:M93"/>
    <mergeCell ref="D94:D95"/>
    <mergeCell ref="E94:M95"/>
    <mergeCell ref="D80:D81"/>
    <mergeCell ref="E80:M81"/>
    <mergeCell ref="D73:D74"/>
    <mergeCell ref="AF30:AI30"/>
    <mergeCell ref="AF76:AI76"/>
    <mergeCell ref="Z76:AD76"/>
    <mergeCell ref="Z99:AD99"/>
    <mergeCell ref="AF99:AI99"/>
    <mergeCell ref="E84:M85"/>
    <mergeCell ref="N99:O99"/>
    <mergeCell ref="Z53:AD53"/>
    <mergeCell ref="E34:M35"/>
    <mergeCell ref="E46:M47"/>
    <mergeCell ref="N76:O76"/>
    <mergeCell ref="AF53:AI53"/>
    <mergeCell ref="P40:Y40"/>
    <mergeCell ref="B103:B104"/>
    <mergeCell ref="D103:D104"/>
    <mergeCell ref="E103:M104"/>
    <mergeCell ref="E88:M89"/>
    <mergeCell ref="D96:D97"/>
    <mergeCell ref="E96:M97"/>
    <mergeCell ref="C40:C51"/>
    <mergeCell ref="D377:D378"/>
    <mergeCell ref="D153:D154"/>
    <mergeCell ref="E153:M154"/>
    <mergeCell ref="E163:M164"/>
    <mergeCell ref="D142:D143"/>
    <mergeCell ref="E142:M143"/>
    <mergeCell ref="D165:D166"/>
    <mergeCell ref="E165:M166"/>
    <mergeCell ref="D174:D175"/>
    <mergeCell ref="E174:M175"/>
    <mergeCell ref="D119:D120"/>
    <mergeCell ref="E113:M114"/>
    <mergeCell ref="D105:D106"/>
    <mergeCell ref="E105:M106"/>
    <mergeCell ref="D107:D108"/>
    <mergeCell ref="E107:M108"/>
    <mergeCell ref="D109:D110"/>
    <mergeCell ref="D138:D139"/>
    <mergeCell ref="E138:M139"/>
    <mergeCell ref="D151:D152"/>
    <mergeCell ref="D126:D127"/>
    <mergeCell ref="E126:M127"/>
    <mergeCell ref="D113:D114"/>
    <mergeCell ref="E117:M118"/>
    <mergeCell ref="D115:D116"/>
    <mergeCell ref="E119:M120"/>
    <mergeCell ref="E115:M116"/>
    <mergeCell ref="D395:D396"/>
    <mergeCell ref="E395:M396"/>
    <mergeCell ref="E377:M378"/>
    <mergeCell ref="D379:D380"/>
    <mergeCell ref="E151:M152"/>
    <mergeCell ref="AF122:AI122"/>
    <mergeCell ref="N122:O122"/>
    <mergeCell ref="Z122:AD122"/>
    <mergeCell ref="E379:M380"/>
    <mergeCell ref="E393:M394"/>
    <mergeCell ref="B124:B125"/>
    <mergeCell ref="C124:C131"/>
    <mergeCell ref="D124:D125"/>
    <mergeCell ref="E124:M125"/>
    <mergeCell ref="B126:B127"/>
    <mergeCell ref="C109:C120"/>
    <mergeCell ref="E109:M110"/>
    <mergeCell ref="D111:D112"/>
    <mergeCell ref="E111:M112"/>
    <mergeCell ref="D117:D118"/>
    <mergeCell ref="B11:D11"/>
    <mergeCell ref="B20:B21"/>
    <mergeCell ref="B22:B23"/>
    <mergeCell ref="C20:C24"/>
    <mergeCell ref="B32:B33"/>
    <mergeCell ref="C25:C28"/>
    <mergeCell ref="C32:C39"/>
    <mergeCell ref="B34:B35"/>
    <mergeCell ref="B15:AI16"/>
    <mergeCell ref="E28:L28"/>
    <mergeCell ref="X6:Y6"/>
    <mergeCell ref="X7:Y7"/>
    <mergeCell ref="X8:Y8"/>
    <mergeCell ref="E130:M131"/>
    <mergeCell ref="C132:C143"/>
    <mergeCell ref="D132:D133"/>
    <mergeCell ref="E132:M133"/>
    <mergeCell ref="D134:D135"/>
    <mergeCell ref="E134:M135"/>
    <mergeCell ref="B9:D9"/>
  </mergeCells>
  <printOptions/>
  <pageMargins left="0.15748031496062992" right="0.15748031496062992" top="0.4330708661417323" bottom="0.4" header="0.1968503937007874" footer="0.19"/>
  <pageSetup horizontalDpi="600" verticalDpi="600" orientation="landscape" paperSize="9" r:id="rId2"/>
  <headerFooter>
    <oddHeader>&amp;L&amp;"Arial,Italique"&amp;9Planning des séquences (modules)</oddHeader>
    <oddFooter>&amp;L&amp;"Arial,Italique"&amp;8Académie de Bordeaux - J. MUZARD - IEN économie gestion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M189"/>
  <sheetViews>
    <sheetView showGridLines="0" zoomScale="120" zoomScaleNormal="120" zoomScalePageLayoutView="0" workbookViewId="0" topLeftCell="A1">
      <selection activeCell="K13" sqref="K13:Z15"/>
    </sheetView>
  </sheetViews>
  <sheetFormatPr defaultColWidth="11.421875" defaultRowHeight="12.75"/>
  <cols>
    <col min="1" max="1" width="2.421875" style="375" customWidth="1"/>
    <col min="2" max="2" width="0.71875" style="436" customWidth="1"/>
    <col min="3" max="3" width="4.7109375" style="437" customWidth="1"/>
    <col min="4" max="4" width="40.28125" style="438" customWidth="1"/>
    <col min="5" max="5" width="0.71875" style="360" customWidth="1"/>
    <col min="6" max="9" width="2.28125" style="360" customWidth="1"/>
    <col min="10" max="10" width="0.85546875" style="375" customWidth="1"/>
    <col min="11" max="26" width="2.140625" style="440" customWidth="1"/>
    <col min="27" max="27" width="0.9921875" style="375" customWidth="1"/>
    <col min="28" max="30" width="2.28125" style="375" customWidth="1"/>
    <col min="31" max="31" width="0.5625" style="363" customWidth="1"/>
    <col min="32" max="32" width="3.7109375" style="362" customWidth="1"/>
    <col min="33" max="34" width="0.85546875" style="361" customWidth="1"/>
    <col min="35" max="37" width="11.421875" style="361" customWidth="1"/>
    <col min="38" max="16384" width="11.421875" style="375" customWidth="1"/>
  </cols>
  <sheetData>
    <row r="1" spans="2:32" s="361" customFormat="1" ht="2.25" customHeight="1">
      <c r="B1" s="357"/>
      <c r="C1" s="358"/>
      <c r="D1" s="359"/>
      <c r="E1" s="360"/>
      <c r="F1" s="360"/>
      <c r="G1" s="360"/>
      <c r="H1" s="360"/>
      <c r="I1" s="360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E1" s="363"/>
      <c r="AF1" s="362"/>
    </row>
    <row r="2" spans="2:32" s="361" customFormat="1" ht="35.25" customHeight="1">
      <c r="B2" s="364"/>
      <c r="C2" s="358"/>
      <c r="D2" s="633" t="s">
        <v>367</v>
      </c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362"/>
      <c r="AE2" s="363"/>
      <c r="AF2" s="362"/>
    </row>
    <row r="3" spans="2:32" s="361" customFormat="1" ht="3" customHeight="1">
      <c r="B3" s="357"/>
      <c r="C3" s="358"/>
      <c r="D3" s="359"/>
      <c r="E3" s="360"/>
      <c r="F3" s="360"/>
      <c r="G3" s="360"/>
      <c r="H3" s="360"/>
      <c r="I3" s="360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E3" s="363"/>
      <c r="AF3" s="362"/>
    </row>
    <row r="4" spans="2:32" s="361" customFormat="1" ht="3" customHeight="1">
      <c r="B4" s="365"/>
      <c r="C4" s="366"/>
      <c r="D4" s="359"/>
      <c r="E4" s="360"/>
      <c r="F4" s="360"/>
      <c r="G4" s="360"/>
      <c r="H4" s="360"/>
      <c r="I4" s="360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E4" s="363"/>
      <c r="AF4" s="362"/>
    </row>
    <row r="5" spans="2:32" s="361" customFormat="1" ht="3" customHeight="1">
      <c r="B5" s="365"/>
      <c r="C5" s="358"/>
      <c r="D5" s="359"/>
      <c r="E5" s="360"/>
      <c r="F5" s="360"/>
      <c r="G5" s="360"/>
      <c r="H5" s="360"/>
      <c r="I5" s="360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E5" s="363"/>
      <c r="AF5" s="362"/>
    </row>
    <row r="6" spans="2:32" s="361" customFormat="1" ht="13.5" customHeight="1">
      <c r="B6" s="367"/>
      <c r="C6" s="368"/>
      <c r="D6" s="359" t="s">
        <v>319</v>
      </c>
      <c r="E6" s="360"/>
      <c r="H6" s="631" t="s">
        <v>318</v>
      </c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362"/>
      <c r="Z6" s="362"/>
      <c r="AE6" s="363"/>
      <c r="AF6" s="362"/>
    </row>
    <row r="7" spans="2:32" s="361" customFormat="1" ht="5.25" customHeight="1">
      <c r="B7" s="367"/>
      <c r="C7" s="369"/>
      <c r="D7" s="359"/>
      <c r="E7" s="360"/>
      <c r="F7" s="360"/>
      <c r="G7" s="360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362"/>
      <c r="Z7" s="362"/>
      <c r="AE7" s="363"/>
      <c r="AF7" s="362"/>
    </row>
    <row r="8" spans="2:32" s="361" customFormat="1" ht="13.5" customHeight="1">
      <c r="B8" s="367"/>
      <c r="C8" s="370"/>
      <c r="D8" s="359" t="s">
        <v>320</v>
      </c>
      <c r="E8" s="360"/>
      <c r="F8" s="360"/>
      <c r="G8" s="360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362"/>
      <c r="Z8" s="362"/>
      <c r="AE8" s="363"/>
      <c r="AF8" s="362"/>
    </row>
    <row r="9" spans="2:32" s="361" customFormat="1" ht="4.5" customHeight="1">
      <c r="B9" s="367"/>
      <c r="C9" s="371"/>
      <c r="D9" s="359"/>
      <c r="E9" s="360"/>
      <c r="F9" s="360"/>
      <c r="G9" s="360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362"/>
      <c r="Z9" s="362"/>
      <c r="AE9" s="363"/>
      <c r="AF9" s="362"/>
    </row>
    <row r="10" spans="2:32" s="361" customFormat="1" ht="13.5" customHeight="1">
      <c r="B10" s="367"/>
      <c r="C10" s="372"/>
      <c r="D10" s="359" t="s">
        <v>321</v>
      </c>
      <c r="E10" s="360"/>
      <c r="F10" s="360"/>
      <c r="G10" s="360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362"/>
      <c r="Z10" s="362"/>
      <c r="AE10" s="363"/>
      <c r="AF10" s="362"/>
    </row>
    <row r="11" spans="2:32" s="361" customFormat="1" ht="24" customHeight="1">
      <c r="B11" s="367"/>
      <c r="C11" s="373"/>
      <c r="D11" s="359"/>
      <c r="E11" s="360"/>
      <c r="F11" s="360"/>
      <c r="G11" s="360"/>
      <c r="H11" s="360"/>
      <c r="I11" s="360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74"/>
      <c r="AB11" s="374"/>
      <c r="AC11" s="374"/>
      <c r="AD11" s="374"/>
      <c r="AE11" s="363"/>
      <c r="AF11" s="362"/>
    </row>
    <row r="12" spans="2:30" ht="15" customHeight="1">
      <c r="B12" s="649" t="s">
        <v>364</v>
      </c>
      <c r="C12" s="649"/>
      <c r="D12" s="649"/>
      <c r="F12" s="650" t="s">
        <v>57</v>
      </c>
      <c r="G12" s="651"/>
      <c r="H12" s="651"/>
      <c r="I12" s="652"/>
      <c r="K12" s="637" t="s">
        <v>56</v>
      </c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B12" s="637" t="s">
        <v>3</v>
      </c>
      <c r="AC12" s="637"/>
      <c r="AD12" s="637"/>
    </row>
    <row r="13" spans="2:30" ht="15" customHeight="1">
      <c r="B13" s="649"/>
      <c r="C13" s="649"/>
      <c r="D13" s="649"/>
      <c r="F13" s="634" t="s">
        <v>279</v>
      </c>
      <c r="G13" s="640" t="s">
        <v>252</v>
      </c>
      <c r="H13" s="643" t="s">
        <v>250</v>
      </c>
      <c r="I13" s="646" t="s">
        <v>251</v>
      </c>
      <c r="K13" s="630" t="s">
        <v>6</v>
      </c>
      <c r="L13" s="630" t="s">
        <v>11</v>
      </c>
      <c r="M13" s="630" t="s">
        <v>8</v>
      </c>
      <c r="N13" s="630" t="s">
        <v>10</v>
      </c>
      <c r="O13" s="630" t="s">
        <v>7</v>
      </c>
      <c r="P13" s="630" t="s">
        <v>9</v>
      </c>
      <c r="Q13" s="630" t="s">
        <v>5</v>
      </c>
      <c r="R13" s="630" t="s">
        <v>12</v>
      </c>
      <c r="S13" s="630" t="s">
        <v>13</v>
      </c>
      <c r="T13" s="630" t="s">
        <v>14</v>
      </c>
      <c r="U13" s="630" t="s">
        <v>15</v>
      </c>
      <c r="V13" s="630" t="s">
        <v>357</v>
      </c>
      <c r="W13" s="638" t="s">
        <v>358</v>
      </c>
      <c r="X13" s="638" t="s">
        <v>359</v>
      </c>
      <c r="Y13" s="638" t="s">
        <v>360</v>
      </c>
      <c r="Z13" s="630" t="s">
        <v>361</v>
      </c>
      <c r="AB13" s="653" t="s">
        <v>369</v>
      </c>
      <c r="AC13" s="654" t="s">
        <v>370</v>
      </c>
      <c r="AD13" s="655" t="s">
        <v>371</v>
      </c>
    </row>
    <row r="14" spans="2:39" s="362" customFormat="1" ht="31.5" customHeight="1">
      <c r="B14" s="357"/>
      <c r="C14" s="358"/>
      <c r="D14" s="359"/>
      <c r="E14" s="376"/>
      <c r="F14" s="635"/>
      <c r="G14" s="641"/>
      <c r="H14" s="644"/>
      <c r="I14" s="647"/>
      <c r="J14" s="377"/>
      <c r="K14" s="630"/>
      <c r="L14" s="630"/>
      <c r="M14" s="630"/>
      <c r="N14" s="630"/>
      <c r="O14" s="630"/>
      <c r="P14" s="630"/>
      <c r="Q14" s="630"/>
      <c r="R14" s="630"/>
      <c r="S14" s="630"/>
      <c r="T14" s="630"/>
      <c r="U14" s="630"/>
      <c r="V14" s="630"/>
      <c r="W14" s="639"/>
      <c r="X14" s="639"/>
      <c r="Y14" s="639"/>
      <c r="Z14" s="630"/>
      <c r="AA14" s="376"/>
      <c r="AB14" s="653"/>
      <c r="AC14" s="654"/>
      <c r="AD14" s="655"/>
      <c r="AE14" s="378"/>
      <c r="AI14" s="379" t="s">
        <v>368</v>
      </c>
      <c r="AJ14" s="380"/>
      <c r="AK14" s="380"/>
      <c r="AL14" s="380"/>
      <c r="AM14" s="380"/>
    </row>
    <row r="15" spans="2:39" s="362" customFormat="1" ht="15.75" customHeight="1">
      <c r="B15" s="357"/>
      <c r="C15" s="358"/>
      <c r="D15" s="359"/>
      <c r="E15" s="376"/>
      <c r="F15" s="636"/>
      <c r="G15" s="642"/>
      <c r="H15" s="645"/>
      <c r="I15" s="648"/>
      <c r="J15" s="377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76"/>
      <c r="AB15" s="653"/>
      <c r="AC15" s="654"/>
      <c r="AD15" s="655"/>
      <c r="AE15" s="378"/>
      <c r="AI15" s="379" t="s">
        <v>372</v>
      </c>
      <c r="AJ15" s="380"/>
      <c r="AK15" s="380"/>
      <c r="AL15" s="380"/>
      <c r="AM15" s="380"/>
    </row>
    <row r="16" spans="2:39" s="387" customFormat="1" ht="16.5" customHeight="1">
      <c r="B16" s="381" t="s">
        <v>253</v>
      </c>
      <c r="C16" s="381"/>
      <c r="D16" s="381"/>
      <c r="E16" s="382"/>
      <c r="F16" s="382"/>
      <c r="G16" s="382"/>
      <c r="H16" s="382"/>
      <c r="I16" s="382"/>
      <c r="J16" s="383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3"/>
      <c r="AB16" s="385"/>
      <c r="AC16" s="383"/>
      <c r="AD16" s="383"/>
      <c r="AE16" s="385"/>
      <c r="AF16" s="384"/>
      <c r="AG16" s="383"/>
      <c r="AH16" s="383"/>
      <c r="AI16" s="386"/>
      <c r="AJ16" s="386"/>
      <c r="AK16" s="386"/>
      <c r="AL16" s="386"/>
      <c r="AM16" s="386"/>
    </row>
    <row r="17" spans="2:32" s="383" customFormat="1" ht="4.5" customHeight="1">
      <c r="B17" s="388"/>
      <c r="C17" s="389"/>
      <c r="D17" s="390"/>
      <c r="E17" s="382"/>
      <c r="F17" s="382"/>
      <c r="G17" s="382"/>
      <c r="H17" s="382"/>
      <c r="I17" s="382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B17" s="385"/>
      <c r="AE17" s="385"/>
      <c r="AF17" s="384"/>
    </row>
    <row r="18" spans="2:32" ht="26.25" customHeight="1">
      <c r="B18" s="391"/>
      <c r="C18" s="392" t="s">
        <v>63</v>
      </c>
      <c r="D18" s="393" t="s">
        <v>254</v>
      </c>
      <c r="E18" s="394"/>
      <c r="F18" s="340" t="s">
        <v>38</v>
      </c>
      <c r="G18" s="340" t="s">
        <v>38</v>
      </c>
      <c r="H18" s="340" t="s">
        <v>38</v>
      </c>
      <c r="I18" s="340"/>
      <c r="J18" s="361"/>
      <c r="K18" s="341" t="s">
        <v>38</v>
      </c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194"/>
      <c r="AB18" s="342"/>
      <c r="AC18" s="342"/>
      <c r="AD18" s="342"/>
      <c r="AF18" s="396">
        <f>COUNTA(K18:Z18)</f>
        <v>1</v>
      </c>
    </row>
    <row r="19" spans="2:32" s="363" customFormat="1" ht="4.5" customHeight="1">
      <c r="B19" s="391"/>
      <c r="C19" s="233"/>
      <c r="D19" s="397"/>
      <c r="E19" s="394"/>
      <c r="F19" s="343"/>
      <c r="G19" s="343"/>
      <c r="H19" s="343"/>
      <c r="I19" s="343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194"/>
      <c r="AB19" s="194"/>
      <c r="AC19" s="194"/>
      <c r="AD19" s="194"/>
      <c r="AF19" s="378"/>
    </row>
    <row r="20" spans="2:32" ht="22.5" customHeight="1">
      <c r="B20" s="391"/>
      <c r="C20" s="392" t="s">
        <v>63</v>
      </c>
      <c r="D20" s="399" t="s">
        <v>257</v>
      </c>
      <c r="E20" s="394"/>
      <c r="F20" s="345" t="s">
        <v>38</v>
      </c>
      <c r="G20" s="340" t="s">
        <v>38</v>
      </c>
      <c r="H20" s="340"/>
      <c r="I20" s="340" t="s">
        <v>42</v>
      </c>
      <c r="J20" s="361"/>
      <c r="K20" s="341" t="s">
        <v>38</v>
      </c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194"/>
      <c r="AB20" s="342"/>
      <c r="AC20" s="342"/>
      <c r="AD20" s="342"/>
      <c r="AF20" s="396">
        <f>COUNTA(K20:Z20)</f>
        <v>1</v>
      </c>
    </row>
    <row r="21" spans="2:32" s="363" customFormat="1" ht="4.5" customHeight="1">
      <c r="B21" s="391"/>
      <c r="C21" s="233"/>
      <c r="D21" s="397"/>
      <c r="E21" s="394"/>
      <c r="F21" s="343"/>
      <c r="G21" s="343"/>
      <c r="H21" s="343"/>
      <c r="I21" s="343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194"/>
      <c r="AB21" s="194"/>
      <c r="AC21" s="194"/>
      <c r="AD21" s="194"/>
      <c r="AF21" s="378"/>
    </row>
    <row r="22" spans="2:32" ht="22.5" customHeight="1">
      <c r="B22" s="391"/>
      <c r="C22" s="392" t="s">
        <v>67</v>
      </c>
      <c r="D22" s="393" t="s">
        <v>255</v>
      </c>
      <c r="E22" s="394"/>
      <c r="F22" s="346" t="s">
        <v>38</v>
      </c>
      <c r="G22" s="340" t="s">
        <v>38</v>
      </c>
      <c r="H22" s="340" t="s">
        <v>38</v>
      </c>
      <c r="I22" s="340" t="s">
        <v>38</v>
      </c>
      <c r="J22" s="361"/>
      <c r="K22" s="341" t="s">
        <v>38</v>
      </c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194"/>
      <c r="AB22" s="342"/>
      <c r="AC22" s="342"/>
      <c r="AD22" s="342"/>
      <c r="AF22" s="396">
        <f>COUNTA(K22:Z22)</f>
        <v>1</v>
      </c>
    </row>
    <row r="23" spans="2:32" s="363" customFormat="1" ht="4.5" customHeight="1">
      <c r="B23" s="391"/>
      <c r="C23" s="233"/>
      <c r="D23" s="397"/>
      <c r="E23" s="394"/>
      <c r="F23" s="347"/>
      <c r="G23" s="343"/>
      <c r="H23" s="343"/>
      <c r="I23" s="343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194"/>
      <c r="AB23" s="194"/>
      <c r="AC23" s="194"/>
      <c r="AD23" s="194"/>
      <c r="AF23" s="378"/>
    </row>
    <row r="24" spans="2:32" ht="22.5" customHeight="1">
      <c r="B24" s="391"/>
      <c r="C24" s="392" t="s">
        <v>69</v>
      </c>
      <c r="D24" s="393" t="s">
        <v>68</v>
      </c>
      <c r="E24" s="394"/>
      <c r="F24" s="346" t="s">
        <v>38</v>
      </c>
      <c r="G24" s="340" t="s">
        <v>38</v>
      </c>
      <c r="H24" s="340"/>
      <c r="I24" s="340" t="s">
        <v>38</v>
      </c>
      <c r="J24" s="36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194"/>
      <c r="AB24" s="342"/>
      <c r="AC24" s="342"/>
      <c r="AD24" s="342"/>
      <c r="AF24" s="396">
        <f>COUNTA(K24:Z24)</f>
        <v>0</v>
      </c>
    </row>
    <row r="25" spans="2:32" s="363" customFormat="1" ht="4.5" customHeight="1">
      <c r="B25" s="391"/>
      <c r="C25" s="233"/>
      <c r="D25" s="397"/>
      <c r="E25" s="394"/>
      <c r="F25" s="347"/>
      <c r="G25" s="343"/>
      <c r="H25" s="343"/>
      <c r="I25" s="343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194"/>
      <c r="AB25" s="194"/>
      <c r="AC25" s="194"/>
      <c r="AD25" s="194"/>
      <c r="AF25" s="378"/>
    </row>
    <row r="26" spans="2:32" ht="22.5" customHeight="1">
      <c r="B26" s="391"/>
      <c r="C26" s="392" t="s">
        <v>71</v>
      </c>
      <c r="D26" s="393" t="s">
        <v>363</v>
      </c>
      <c r="E26" s="394"/>
      <c r="F26" s="346" t="s">
        <v>38</v>
      </c>
      <c r="G26" s="340" t="s">
        <v>38</v>
      </c>
      <c r="H26" s="340" t="s">
        <v>38</v>
      </c>
      <c r="I26" s="340" t="s">
        <v>38</v>
      </c>
      <c r="J26" s="36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194"/>
      <c r="AB26" s="342"/>
      <c r="AC26" s="342"/>
      <c r="AD26" s="342"/>
      <c r="AF26" s="396">
        <f>COUNTA(K26:Z26)</f>
        <v>0</v>
      </c>
    </row>
    <row r="27" spans="2:32" s="406" customFormat="1" ht="6" customHeight="1">
      <c r="B27" s="402"/>
      <c r="C27" s="403"/>
      <c r="D27" s="404"/>
      <c r="E27" s="405"/>
      <c r="F27" s="401"/>
      <c r="G27" s="401"/>
      <c r="H27" s="401"/>
      <c r="I27" s="401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8"/>
      <c r="AB27" s="408"/>
      <c r="AC27" s="408"/>
      <c r="AD27" s="408"/>
      <c r="AE27" s="409"/>
      <c r="AF27" s="410"/>
    </row>
    <row r="28" spans="2:37" s="387" customFormat="1" ht="16.5" customHeight="1">
      <c r="B28" s="656" t="s">
        <v>256</v>
      </c>
      <c r="C28" s="656"/>
      <c r="D28" s="656"/>
      <c r="E28" s="382"/>
      <c r="F28" s="411" t="s">
        <v>239</v>
      </c>
      <c r="G28" s="412" t="s">
        <v>237</v>
      </c>
      <c r="H28" s="413" t="s">
        <v>277</v>
      </c>
      <c r="I28" s="414" t="s">
        <v>278</v>
      </c>
      <c r="J28" s="383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3"/>
      <c r="AB28" s="385"/>
      <c r="AC28" s="383"/>
      <c r="AD28" s="383"/>
      <c r="AE28" s="385"/>
      <c r="AF28" s="384"/>
      <c r="AG28" s="383"/>
      <c r="AH28" s="383"/>
      <c r="AI28" s="383"/>
      <c r="AJ28" s="383"/>
      <c r="AK28" s="383"/>
    </row>
    <row r="29" spans="2:32" s="363" customFormat="1" ht="4.5" customHeight="1">
      <c r="B29" s="391"/>
      <c r="C29" s="369"/>
      <c r="D29" s="415"/>
      <c r="E29" s="394"/>
      <c r="F29" s="416"/>
      <c r="G29" s="417"/>
      <c r="H29" s="418"/>
      <c r="I29" s="418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20"/>
      <c r="AB29" s="420"/>
      <c r="AC29" s="420"/>
      <c r="AD29" s="420"/>
      <c r="AF29" s="378"/>
    </row>
    <row r="30" spans="2:32" ht="22.5" customHeight="1">
      <c r="B30" s="391"/>
      <c r="C30" s="392" t="s">
        <v>75</v>
      </c>
      <c r="D30" s="393" t="s">
        <v>74</v>
      </c>
      <c r="E30" s="394"/>
      <c r="F30" s="346" t="s">
        <v>38</v>
      </c>
      <c r="G30" s="340" t="s">
        <v>38</v>
      </c>
      <c r="H30" s="340"/>
      <c r="I30" s="340" t="s">
        <v>38</v>
      </c>
      <c r="J30" s="36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194"/>
      <c r="AB30" s="342"/>
      <c r="AC30" s="342"/>
      <c r="AD30" s="342"/>
      <c r="AF30" s="396">
        <f>COUNTA(K30:Z30)</f>
        <v>0</v>
      </c>
    </row>
    <row r="31" spans="2:32" s="363" customFormat="1" ht="4.5" customHeight="1">
      <c r="B31" s="391"/>
      <c r="C31" s="233"/>
      <c r="D31" s="397"/>
      <c r="E31" s="394"/>
      <c r="F31" s="347"/>
      <c r="G31" s="343"/>
      <c r="H31" s="343"/>
      <c r="I31" s="343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194"/>
      <c r="AB31" s="194"/>
      <c r="AC31" s="194"/>
      <c r="AD31" s="194"/>
      <c r="AF31" s="378"/>
    </row>
    <row r="32" spans="2:32" ht="22.5" customHeight="1">
      <c r="B32" s="391"/>
      <c r="C32" s="392" t="s">
        <v>76</v>
      </c>
      <c r="D32" s="399" t="s">
        <v>243</v>
      </c>
      <c r="E32" s="394"/>
      <c r="F32" s="346" t="s">
        <v>38</v>
      </c>
      <c r="G32" s="340" t="s">
        <v>38</v>
      </c>
      <c r="H32" s="340"/>
      <c r="I32" s="340" t="s">
        <v>38</v>
      </c>
      <c r="J32" s="36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194"/>
      <c r="AB32" s="342"/>
      <c r="AC32" s="342"/>
      <c r="AD32" s="342"/>
      <c r="AF32" s="396">
        <f>COUNTA(K32:Z32)</f>
        <v>0</v>
      </c>
    </row>
    <row r="33" spans="2:32" s="363" customFormat="1" ht="4.5" customHeight="1">
      <c r="B33" s="391"/>
      <c r="C33" s="233"/>
      <c r="D33" s="397"/>
      <c r="E33" s="394"/>
      <c r="F33" s="347"/>
      <c r="G33" s="343"/>
      <c r="H33" s="343"/>
      <c r="I33" s="343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194"/>
      <c r="AB33" s="194"/>
      <c r="AC33" s="194"/>
      <c r="AD33" s="194"/>
      <c r="AF33" s="378"/>
    </row>
    <row r="34" spans="2:32" ht="22.5" customHeight="1">
      <c r="B34" s="391"/>
      <c r="C34" s="392" t="s">
        <v>78</v>
      </c>
      <c r="D34" s="399" t="s">
        <v>269</v>
      </c>
      <c r="E34" s="394"/>
      <c r="F34" s="346" t="s">
        <v>38</v>
      </c>
      <c r="G34" s="340" t="s">
        <v>38</v>
      </c>
      <c r="H34" s="340"/>
      <c r="I34" s="340" t="s">
        <v>38</v>
      </c>
      <c r="J34" s="36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194"/>
      <c r="AB34" s="342"/>
      <c r="AC34" s="342"/>
      <c r="AD34" s="342"/>
      <c r="AF34" s="396">
        <f>COUNTA(K34:Z34)</f>
        <v>0</v>
      </c>
    </row>
    <row r="35" spans="2:32" s="363" customFormat="1" ht="4.5" customHeight="1">
      <c r="B35" s="391"/>
      <c r="C35" s="233"/>
      <c r="D35" s="397"/>
      <c r="E35" s="394"/>
      <c r="F35" s="347"/>
      <c r="G35" s="343"/>
      <c r="H35" s="343"/>
      <c r="I35" s="343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194"/>
      <c r="AB35" s="194"/>
      <c r="AC35" s="194"/>
      <c r="AD35" s="194"/>
      <c r="AF35" s="378"/>
    </row>
    <row r="36" spans="2:32" ht="22.5" customHeight="1">
      <c r="B36" s="391"/>
      <c r="C36" s="392" t="s">
        <v>80</v>
      </c>
      <c r="D36" s="399" t="s">
        <v>79</v>
      </c>
      <c r="E36" s="394"/>
      <c r="F36" s="346" t="s">
        <v>38</v>
      </c>
      <c r="G36" s="340" t="s">
        <v>38</v>
      </c>
      <c r="H36" s="340"/>
      <c r="I36" s="340" t="s">
        <v>38</v>
      </c>
      <c r="J36" s="36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194"/>
      <c r="AB36" s="342"/>
      <c r="AC36" s="342"/>
      <c r="AD36" s="342"/>
      <c r="AF36" s="396">
        <f>COUNTA(K36:Z36)</f>
        <v>0</v>
      </c>
    </row>
    <row r="37" spans="2:32" s="363" customFormat="1" ht="4.5" customHeight="1">
      <c r="B37" s="391"/>
      <c r="C37" s="369"/>
      <c r="D37" s="397"/>
      <c r="E37" s="394"/>
      <c r="F37" s="352"/>
      <c r="G37" s="352"/>
      <c r="H37" s="352"/>
      <c r="I37" s="352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194"/>
      <c r="AB37" s="194"/>
      <c r="AC37" s="194"/>
      <c r="AD37" s="194"/>
      <c r="AF37" s="378"/>
    </row>
    <row r="38" spans="2:32" ht="22.5" customHeight="1">
      <c r="B38" s="391"/>
      <c r="C38" s="392" t="s">
        <v>82</v>
      </c>
      <c r="D38" s="399" t="s">
        <v>270</v>
      </c>
      <c r="E38" s="394"/>
      <c r="F38" s="346" t="s">
        <v>38</v>
      </c>
      <c r="G38" s="340" t="s">
        <v>38</v>
      </c>
      <c r="H38" s="340"/>
      <c r="I38" s="340" t="s">
        <v>38</v>
      </c>
      <c r="J38" s="36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194"/>
      <c r="AB38" s="342"/>
      <c r="AC38" s="342"/>
      <c r="AD38" s="342"/>
      <c r="AF38" s="396">
        <f>COUNTA(K38:Z38)</f>
        <v>0</v>
      </c>
    </row>
    <row r="39" spans="2:32" s="363" customFormat="1" ht="4.5" customHeight="1">
      <c r="B39" s="391"/>
      <c r="C39" s="233"/>
      <c r="D39" s="397"/>
      <c r="E39" s="394"/>
      <c r="F39" s="347"/>
      <c r="G39" s="343"/>
      <c r="H39" s="343"/>
      <c r="I39" s="343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194"/>
      <c r="AB39" s="194"/>
      <c r="AC39" s="194"/>
      <c r="AD39" s="194"/>
      <c r="AF39" s="378"/>
    </row>
    <row r="40" spans="2:32" ht="22.5" customHeight="1">
      <c r="B40" s="391"/>
      <c r="C40" s="392" t="s">
        <v>84</v>
      </c>
      <c r="D40" s="399" t="s">
        <v>271</v>
      </c>
      <c r="E40" s="394"/>
      <c r="F40" s="346" t="s">
        <v>38</v>
      </c>
      <c r="G40" s="340" t="s">
        <v>38</v>
      </c>
      <c r="H40" s="340"/>
      <c r="I40" s="340" t="s">
        <v>38</v>
      </c>
      <c r="J40" s="36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194"/>
      <c r="AB40" s="342"/>
      <c r="AC40" s="342"/>
      <c r="AD40" s="342"/>
      <c r="AF40" s="396">
        <f>COUNTA(K40:Z40)</f>
        <v>0</v>
      </c>
    </row>
    <row r="41" spans="2:32" s="363" customFormat="1" ht="4.5" customHeight="1">
      <c r="B41" s="391"/>
      <c r="C41" s="233"/>
      <c r="D41" s="397"/>
      <c r="E41" s="394"/>
      <c r="F41" s="347"/>
      <c r="G41" s="343"/>
      <c r="H41" s="343"/>
      <c r="I41" s="343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194"/>
      <c r="AB41" s="194"/>
      <c r="AC41" s="194"/>
      <c r="AD41" s="194"/>
      <c r="AF41" s="378"/>
    </row>
    <row r="42" spans="2:32" ht="22.5" customHeight="1">
      <c r="B42" s="391"/>
      <c r="C42" s="392" t="s">
        <v>272</v>
      </c>
      <c r="D42" s="399" t="s">
        <v>244</v>
      </c>
      <c r="E42" s="394"/>
      <c r="F42" s="346" t="s">
        <v>38</v>
      </c>
      <c r="G42" s="340" t="s">
        <v>38</v>
      </c>
      <c r="H42" s="340"/>
      <c r="I42" s="340" t="s">
        <v>38</v>
      </c>
      <c r="J42" s="36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194"/>
      <c r="AB42" s="342"/>
      <c r="AC42" s="342"/>
      <c r="AD42" s="342"/>
      <c r="AF42" s="396">
        <f>COUNTA(K42:Z42)</f>
        <v>0</v>
      </c>
    </row>
    <row r="43" spans="2:32" s="363" customFormat="1" ht="4.5" customHeight="1">
      <c r="B43" s="391"/>
      <c r="C43" s="369"/>
      <c r="D43" s="397"/>
      <c r="E43" s="394"/>
      <c r="F43" s="352"/>
      <c r="G43" s="352"/>
      <c r="H43" s="352"/>
      <c r="I43" s="352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194"/>
      <c r="AB43" s="194"/>
      <c r="AC43" s="194"/>
      <c r="AD43" s="194"/>
      <c r="AF43" s="378"/>
    </row>
    <row r="44" spans="2:32" ht="22.5" customHeight="1">
      <c r="B44" s="391"/>
      <c r="C44" s="392" t="s">
        <v>87</v>
      </c>
      <c r="D44" s="399" t="s">
        <v>273</v>
      </c>
      <c r="E44" s="394"/>
      <c r="F44" s="346" t="s">
        <v>38</v>
      </c>
      <c r="G44" s="340" t="s">
        <v>38</v>
      </c>
      <c r="H44" s="340"/>
      <c r="I44" s="340" t="s">
        <v>38</v>
      </c>
      <c r="J44" s="36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194"/>
      <c r="AB44" s="342"/>
      <c r="AC44" s="342"/>
      <c r="AD44" s="342"/>
      <c r="AF44" s="396">
        <f>COUNTA(K44:Z44)</f>
        <v>0</v>
      </c>
    </row>
    <row r="45" spans="2:32" s="363" customFormat="1" ht="4.5" customHeight="1">
      <c r="B45" s="391"/>
      <c r="C45" s="233"/>
      <c r="D45" s="397"/>
      <c r="E45" s="394"/>
      <c r="F45" s="347"/>
      <c r="G45" s="343"/>
      <c r="H45" s="343"/>
      <c r="I45" s="343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194"/>
      <c r="AB45" s="194"/>
      <c r="AC45" s="194"/>
      <c r="AD45" s="194"/>
      <c r="AF45" s="378"/>
    </row>
    <row r="46" spans="2:32" ht="22.5" customHeight="1">
      <c r="B46" s="391"/>
      <c r="C46" s="392" t="s">
        <v>89</v>
      </c>
      <c r="D46" s="399" t="s">
        <v>274</v>
      </c>
      <c r="E46" s="394"/>
      <c r="F46" s="346" t="s">
        <v>38</v>
      </c>
      <c r="G46" s="340" t="s">
        <v>38</v>
      </c>
      <c r="H46" s="340"/>
      <c r="I46" s="340" t="s">
        <v>38</v>
      </c>
      <c r="J46" s="36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194"/>
      <c r="AB46" s="342"/>
      <c r="AC46" s="342"/>
      <c r="AD46" s="342"/>
      <c r="AF46" s="396">
        <f>COUNTA(K46:Z46)</f>
        <v>0</v>
      </c>
    </row>
    <row r="47" spans="2:32" s="363" customFormat="1" ht="4.5" customHeight="1">
      <c r="B47" s="391"/>
      <c r="C47" s="233"/>
      <c r="D47" s="397"/>
      <c r="E47" s="394"/>
      <c r="F47" s="401"/>
      <c r="G47" s="398"/>
      <c r="H47" s="398"/>
      <c r="I47" s="398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194"/>
      <c r="AB47" s="194"/>
      <c r="AC47" s="194"/>
      <c r="AD47" s="194"/>
      <c r="AF47" s="378"/>
    </row>
    <row r="48" spans="2:32" ht="22.5" customHeight="1">
      <c r="B48" s="391"/>
      <c r="C48" s="392" t="s">
        <v>91</v>
      </c>
      <c r="D48" s="399" t="s">
        <v>275</v>
      </c>
      <c r="E48" s="394"/>
      <c r="F48" s="400" t="s">
        <v>38</v>
      </c>
      <c r="G48" s="395" t="s">
        <v>38</v>
      </c>
      <c r="H48" s="395"/>
      <c r="I48" s="395" t="s">
        <v>38</v>
      </c>
      <c r="J48" s="36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194"/>
      <c r="AB48" s="342"/>
      <c r="AC48" s="342"/>
      <c r="AD48" s="342"/>
      <c r="AF48" s="396">
        <f>COUNTA(K48:Z48)</f>
        <v>0</v>
      </c>
    </row>
    <row r="49" spans="2:32" s="363" customFormat="1" ht="4.5" customHeight="1">
      <c r="B49" s="391"/>
      <c r="C49" s="369"/>
      <c r="D49" s="397"/>
      <c r="E49" s="394"/>
      <c r="F49" s="421"/>
      <c r="G49" s="421"/>
      <c r="H49" s="421"/>
      <c r="I49" s="421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194"/>
      <c r="AB49" s="194"/>
      <c r="AC49" s="194"/>
      <c r="AD49" s="194"/>
      <c r="AF49" s="378"/>
    </row>
    <row r="50" spans="2:32" ht="22.5" customHeight="1">
      <c r="B50" s="391"/>
      <c r="C50" s="392" t="s">
        <v>93</v>
      </c>
      <c r="D50" s="399" t="s">
        <v>276</v>
      </c>
      <c r="E50" s="394"/>
      <c r="F50" s="400" t="s">
        <v>38</v>
      </c>
      <c r="G50" s="395" t="s">
        <v>38</v>
      </c>
      <c r="H50" s="395"/>
      <c r="I50" s="395" t="s">
        <v>38</v>
      </c>
      <c r="J50" s="36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194"/>
      <c r="AB50" s="342"/>
      <c r="AC50" s="342"/>
      <c r="AD50" s="342"/>
      <c r="AF50" s="396">
        <f>COUNTA(K50:Z50)</f>
        <v>0</v>
      </c>
    </row>
    <row r="51" spans="2:32" s="406" customFormat="1" ht="5.25" customHeight="1">
      <c r="B51" s="402"/>
      <c r="C51" s="403"/>
      <c r="D51" s="422"/>
      <c r="E51" s="405"/>
      <c r="F51" s="401"/>
      <c r="G51" s="401"/>
      <c r="H51" s="401"/>
      <c r="I51" s="401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9"/>
      <c r="AB51" s="349"/>
      <c r="AC51" s="349"/>
      <c r="AD51" s="349"/>
      <c r="AE51" s="409"/>
      <c r="AF51" s="410"/>
    </row>
    <row r="52" spans="2:37" s="387" customFormat="1" ht="16.5" customHeight="1">
      <c r="B52" s="632" t="s">
        <v>365</v>
      </c>
      <c r="C52" s="632"/>
      <c r="D52" s="632"/>
      <c r="E52" s="382"/>
      <c r="F52" s="411" t="s">
        <v>239</v>
      </c>
      <c r="G52" s="412" t="s">
        <v>237</v>
      </c>
      <c r="H52" s="413" t="s">
        <v>277</v>
      </c>
      <c r="I52" s="414" t="s">
        <v>278</v>
      </c>
      <c r="J52" s="383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7"/>
      <c r="AB52" s="339"/>
      <c r="AC52" s="337"/>
      <c r="AD52" s="337"/>
      <c r="AE52" s="385"/>
      <c r="AF52" s="384"/>
      <c r="AG52" s="383"/>
      <c r="AH52" s="383"/>
      <c r="AI52" s="383"/>
      <c r="AJ52" s="383"/>
      <c r="AK52" s="383"/>
    </row>
    <row r="53" spans="2:32" s="363" customFormat="1" ht="4.5" customHeight="1">
      <c r="B53" s="391"/>
      <c r="C53" s="233"/>
      <c r="D53" s="415"/>
      <c r="E53" s="394"/>
      <c r="F53" s="401"/>
      <c r="G53" s="398"/>
      <c r="H53" s="398"/>
      <c r="I53" s="398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1"/>
      <c r="AB53" s="351"/>
      <c r="AC53" s="351"/>
      <c r="AD53" s="351"/>
      <c r="AF53" s="378"/>
    </row>
    <row r="54" spans="2:32" ht="22.5" customHeight="1">
      <c r="B54" s="391"/>
      <c r="C54" s="392" t="s">
        <v>97</v>
      </c>
      <c r="D54" s="399" t="s">
        <v>96</v>
      </c>
      <c r="E54" s="394"/>
      <c r="F54" s="346" t="s">
        <v>38</v>
      </c>
      <c r="G54" s="340" t="s">
        <v>38</v>
      </c>
      <c r="H54" s="340"/>
      <c r="I54" s="340" t="s">
        <v>38</v>
      </c>
      <c r="J54" s="36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194"/>
      <c r="AB54" s="342"/>
      <c r="AC54" s="342"/>
      <c r="AD54" s="342"/>
      <c r="AF54" s="396">
        <f>COUNTA(K54:Z54)</f>
        <v>0</v>
      </c>
    </row>
    <row r="55" spans="2:32" s="363" customFormat="1" ht="4.5" customHeight="1">
      <c r="B55" s="391"/>
      <c r="C55" s="233"/>
      <c r="D55" s="397"/>
      <c r="E55" s="394"/>
      <c r="F55" s="347"/>
      <c r="G55" s="343"/>
      <c r="H55" s="343"/>
      <c r="I55" s="343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194"/>
      <c r="AB55" s="194"/>
      <c r="AC55" s="194"/>
      <c r="AD55" s="194"/>
      <c r="AF55" s="378"/>
    </row>
    <row r="56" spans="2:32" ht="22.5" customHeight="1">
      <c r="B56" s="391"/>
      <c r="C56" s="392" t="s">
        <v>281</v>
      </c>
      <c r="D56" s="399" t="s">
        <v>280</v>
      </c>
      <c r="E56" s="394"/>
      <c r="F56" s="346" t="s">
        <v>38</v>
      </c>
      <c r="G56" s="340" t="s">
        <v>38</v>
      </c>
      <c r="H56" s="340"/>
      <c r="I56" s="340" t="s">
        <v>38</v>
      </c>
      <c r="J56" s="36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194"/>
      <c r="AB56" s="342"/>
      <c r="AC56" s="342"/>
      <c r="AD56" s="342"/>
      <c r="AF56" s="396">
        <f>COUNTA(K56:Z56)</f>
        <v>0</v>
      </c>
    </row>
    <row r="57" spans="2:32" s="363" customFormat="1" ht="4.5" customHeight="1">
      <c r="B57" s="391"/>
      <c r="C57" s="233"/>
      <c r="D57" s="397"/>
      <c r="E57" s="394"/>
      <c r="F57" s="352"/>
      <c r="G57" s="352"/>
      <c r="H57" s="352"/>
      <c r="I57" s="352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194"/>
      <c r="AB57" s="194"/>
      <c r="AC57" s="194"/>
      <c r="AD57" s="194"/>
      <c r="AF57" s="378"/>
    </row>
    <row r="58" spans="2:32" ht="22.5" customHeight="1">
      <c r="B58" s="391"/>
      <c r="C58" s="392" t="s">
        <v>101</v>
      </c>
      <c r="D58" s="399" t="s">
        <v>100</v>
      </c>
      <c r="E58" s="394"/>
      <c r="F58" s="346" t="s">
        <v>38</v>
      </c>
      <c r="G58" s="340" t="s">
        <v>38</v>
      </c>
      <c r="H58" s="340"/>
      <c r="I58" s="340" t="s">
        <v>38</v>
      </c>
      <c r="J58" s="36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194"/>
      <c r="AB58" s="342"/>
      <c r="AC58" s="342"/>
      <c r="AD58" s="342"/>
      <c r="AF58" s="396">
        <f>COUNTA(K58:Z58)</f>
        <v>0</v>
      </c>
    </row>
    <row r="59" spans="2:32" s="363" customFormat="1" ht="4.5" customHeight="1">
      <c r="B59" s="391"/>
      <c r="C59" s="233"/>
      <c r="D59" s="397"/>
      <c r="E59" s="394"/>
      <c r="F59" s="347"/>
      <c r="G59" s="343"/>
      <c r="H59" s="343"/>
      <c r="I59" s="343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194"/>
      <c r="AB59" s="194"/>
      <c r="AC59" s="194"/>
      <c r="AD59" s="194"/>
      <c r="AF59" s="378"/>
    </row>
    <row r="60" spans="2:32" ht="22.5" customHeight="1">
      <c r="B60" s="391"/>
      <c r="C60" s="392" t="s">
        <v>103</v>
      </c>
      <c r="D60" s="399" t="s">
        <v>282</v>
      </c>
      <c r="E60" s="394"/>
      <c r="F60" s="346" t="s">
        <v>38</v>
      </c>
      <c r="G60" s="340" t="s">
        <v>38</v>
      </c>
      <c r="H60" s="340"/>
      <c r="I60" s="340" t="s">
        <v>38</v>
      </c>
      <c r="J60" s="36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194"/>
      <c r="AB60" s="342"/>
      <c r="AC60" s="342"/>
      <c r="AD60" s="342"/>
      <c r="AF60" s="396">
        <f>COUNTA(K60:Z60)</f>
        <v>0</v>
      </c>
    </row>
    <row r="61" spans="2:32" s="363" customFormat="1" ht="4.5" customHeight="1">
      <c r="B61" s="391"/>
      <c r="C61" s="233"/>
      <c r="D61" s="397"/>
      <c r="E61" s="394"/>
      <c r="F61" s="352"/>
      <c r="G61" s="352"/>
      <c r="H61" s="352"/>
      <c r="I61" s="352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194"/>
      <c r="AB61" s="194"/>
      <c r="AC61" s="194"/>
      <c r="AD61" s="194"/>
      <c r="AF61" s="378"/>
    </row>
    <row r="62" spans="2:32" ht="22.5" customHeight="1">
      <c r="B62" s="391"/>
      <c r="C62" s="392" t="s">
        <v>284</v>
      </c>
      <c r="D62" s="399" t="s">
        <v>283</v>
      </c>
      <c r="E62" s="394"/>
      <c r="F62" s="346" t="s">
        <v>38</v>
      </c>
      <c r="G62" s="340" t="s">
        <v>38</v>
      </c>
      <c r="H62" s="340"/>
      <c r="I62" s="340" t="s">
        <v>38</v>
      </c>
      <c r="J62" s="36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194"/>
      <c r="AB62" s="342"/>
      <c r="AC62" s="342"/>
      <c r="AD62" s="342"/>
      <c r="AF62" s="396">
        <f>COUNTA(K62:Z62)</f>
        <v>0</v>
      </c>
    </row>
    <row r="63" spans="2:32" s="363" customFormat="1" ht="4.5" customHeight="1">
      <c r="B63" s="391"/>
      <c r="C63" s="233"/>
      <c r="D63" s="397"/>
      <c r="E63" s="394"/>
      <c r="F63" s="347"/>
      <c r="G63" s="343"/>
      <c r="H63" s="343"/>
      <c r="I63" s="343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194"/>
      <c r="AB63" s="194"/>
      <c r="AC63" s="194"/>
      <c r="AD63" s="194"/>
      <c r="AF63" s="378"/>
    </row>
    <row r="64" spans="2:32" ht="22.5" customHeight="1">
      <c r="B64" s="391"/>
      <c r="C64" s="392" t="s">
        <v>107</v>
      </c>
      <c r="D64" s="399" t="s">
        <v>285</v>
      </c>
      <c r="E64" s="394"/>
      <c r="F64" s="346" t="s">
        <v>38</v>
      </c>
      <c r="G64" s="340" t="s">
        <v>38</v>
      </c>
      <c r="H64" s="340"/>
      <c r="I64" s="340" t="s">
        <v>38</v>
      </c>
      <c r="J64" s="36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194"/>
      <c r="AB64" s="342"/>
      <c r="AC64" s="342"/>
      <c r="AD64" s="342"/>
      <c r="AF64" s="396">
        <f>COUNTA(K64:Z64)</f>
        <v>0</v>
      </c>
    </row>
    <row r="65" spans="2:32" s="406" customFormat="1" ht="5.25" customHeight="1">
      <c r="B65" s="402"/>
      <c r="C65" s="403"/>
      <c r="D65" s="422"/>
      <c r="E65" s="405"/>
      <c r="F65" s="347"/>
      <c r="G65" s="347"/>
      <c r="H65" s="347"/>
      <c r="I65" s="347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4"/>
      <c r="AB65" s="354"/>
      <c r="AC65" s="354"/>
      <c r="AD65" s="354"/>
      <c r="AE65" s="409"/>
      <c r="AF65" s="410"/>
    </row>
    <row r="66" spans="2:32" ht="22.5" customHeight="1">
      <c r="B66" s="391"/>
      <c r="C66" s="392" t="s">
        <v>109</v>
      </c>
      <c r="D66" s="393" t="s">
        <v>286</v>
      </c>
      <c r="E66" s="394"/>
      <c r="F66" s="346" t="s">
        <v>38</v>
      </c>
      <c r="G66" s="340" t="s">
        <v>38</v>
      </c>
      <c r="H66" s="340" t="s">
        <v>38</v>
      </c>
      <c r="I66" s="340"/>
      <c r="J66" s="36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194"/>
      <c r="AB66" s="342"/>
      <c r="AC66" s="342"/>
      <c r="AD66" s="342"/>
      <c r="AF66" s="396">
        <f>COUNTA(K66:Z66)</f>
        <v>0</v>
      </c>
    </row>
    <row r="67" spans="2:32" s="406" customFormat="1" ht="5.25" customHeight="1">
      <c r="B67" s="402"/>
      <c r="C67" s="403"/>
      <c r="D67" s="422"/>
      <c r="E67" s="405"/>
      <c r="F67" s="401"/>
      <c r="G67" s="401"/>
      <c r="H67" s="401"/>
      <c r="I67" s="401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4"/>
      <c r="AB67" s="354"/>
      <c r="AC67" s="354"/>
      <c r="AD67" s="354"/>
      <c r="AE67" s="409"/>
      <c r="AF67" s="410"/>
    </row>
    <row r="68" spans="2:37" s="387" customFormat="1" ht="16.5" customHeight="1">
      <c r="B68" s="632" t="s">
        <v>258</v>
      </c>
      <c r="C68" s="632"/>
      <c r="D68" s="632"/>
      <c r="E68" s="382"/>
      <c r="F68" s="411" t="s">
        <v>239</v>
      </c>
      <c r="G68" s="412" t="s">
        <v>237</v>
      </c>
      <c r="H68" s="413" t="s">
        <v>277</v>
      </c>
      <c r="I68" s="414" t="s">
        <v>278</v>
      </c>
      <c r="J68" s="383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6"/>
      <c r="AB68" s="194"/>
      <c r="AC68" s="356"/>
      <c r="AD68" s="356"/>
      <c r="AE68" s="385"/>
      <c r="AF68" s="384"/>
      <c r="AG68" s="383"/>
      <c r="AH68" s="383"/>
      <c r="AI68" s="383"/>
      <c r="AJ68" s="383"/>
      <c r="AK68" s="383"/>
    </row>
    <row r="69" spans="2:32" s="363" customFormat="1" ht="4.5" customHeight="1">
      <c r="B69" s="398"/>
      <c r="C69" s="233"/>
      <c r="D69" s="415"/>
      <c r="E69" s="394"/>
      <c r="F69" s="401"/>
      <c r="G69" s="398"/>
      <c r="H69" s="398"/>
      <c r="I69" s="398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194"/>
      <c r="AB69" s="194"/>
      <c r="AC69" s="194"/>
      <c r="AD69" s="194"/>
      <c r="AF69" s="378"/>
    </row>
    <row r="70" spans="2:32" ht="22.5" customHeight="1">
      <c r="B70" s="398"/>
      <c r="C70" s="392" t="s">
        <v>114</v>
      </c>
      <c r="D70" s="393" t="s">
        <v>113</v>
      </c>
      <c r="E70" s="394"/>
      <c r="F70" s="346" t="s">
        <v>38</v>
      </c>
      <c r="G70" s="340" t="s">
        <v>38</v>
      </c>
      <c r="H70" s="340"/>
      <c r="I70" s="340"/>
      <c r="J70" s="36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194"/>
      <c r="AB70" s="342"/>
      <c r="AC70" s="342"/>
      <c r="AD70" s="342"/>
      <c r="AF70" s="396">
        <f>COUNTA(K70:Z70)</f>
        <v>0</v>
      </c>
    </row>
    <row r="71" spans="2:32" s="363" customFormat="1" ht="4.5" customHeight="1">
      <c r="B71" s="398"/>
      <c r="C71" s="233"/>
      <c r="D71" s="415"/>
      <c r="E71" s="394"/>
      <c r="F71" s="352"/>
      <c r="G71" s="352"/>
      <c r="H71" s="352"/>
      <c r="I71" s="352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194"/>
      <c r="AB71" s="194"/>
      <c r="AC71" s="194"/>
      <c r="AD71" s="194"/>
      <c r="AF71" s="378"/>
    </row>
    <row r="72" spans="2:32" ht="22.5" customHeight="1">
      <c r="B72" s="398"/>
      <c r="C72" s="392" t="s">
        <v>116</v>
      </c>
      <c r="D72" s="393" t="s">
        <v>115</v>
      </c>
      <c r="E72" s="394"/>
      <c r="F72" s="346" t="s">
        <v>38</v>
      </c>
      <c r="G72" s="340" t="s">
        <v>38</v>
      </c>
      <c r="H72" s="340"/>
      <c r="I72" s="340" t="s">
        <v>38</v>
      </c>
      <c r="J72" s="36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194"/>
      <c r="AB72" s="342"/>
      <c r="AC72" s="342"/>
      <c r="AD72" s="342"/>
      <c r="AF72" s="396">
        <f>COUNTA(K72:Z72)</f>
        <v>0</v>
      </c>
    </row>
    <row r="73" spans="2:32" s="406" customFormat="1" ht="5.25" customHeight="1">
      <c r="B73" s="402"/>
      <c r="C73" s="403"/>
      <c r="D73" s="422"/>
      <c r="E73" s="405"/>
      <c r="F73" s="401"/>
      <c r="G73" s="401"/>
      <c r="H73" s="401"/>
      <c r="I73" s="401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4"/>
      <c r="AB73" s="354"/>
      <c r="AC73" s="354"/>
      <c r="AD73" s="354"/>
      <c r="AE73" s="409"/>
      <c r="AF73" s="410"/>
    </row>
    <row r="74" spans="2:37" s="387" customFormat="1" ht="16.5" customHeight="1">
      <c r="B74" s="632" t="s">
        <v>366</v>
      </c>
      <c r="C74" s="632"/>
      <c r="D74" s="632"/>
      <c r="E74" s="382"/>
      <c r="F74" s="411" t="s">
        <v>239</v>
      </c>
      <c r="G74" s="412" t="s">
        <v>237</v>
      </c>
      <c r="H74" s="413" t="s">
        <v>277</v>
      </c>
      <c r="I74" s="414" t="s">
        <v>278</v>
      </c>
      <c r="J74" s="383"/>
      <c r="K74" s="355"/>
      <c r="L74" s="355"/>
      <c r="M74" s="355"/>
      <c r="N74" s="355"/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6"/>
      <c r="AB74" s="194"/>
      <c r="AC74" s="356"/>
      <c r="AD74" s="356"/>
      <c r="AE74" s="385"/>
      <c r="AF74" s="384"/>
      <c r="AG74" s="383"/>
      <c r="AH74" s="383"/>
      <c r="AI74" s="383"/>
      <c r="AJ74" s="383"/>
      <c r="AK74" s="383"/>
    </row>
    <row r="75" spans="2:32" s="363" customFormat="1" ht="4.5" customHeight="1">
      <c r="B75" s="398"/>
      <c r="C75" s="233"/>
      <c r="D75" s="415"/>
      <c r="E75" s="394"/>
      <c r="F75" s="401"/>
      <c r="G75" s="398"/>
      <c r="H75" s="398"/>
      <c r="I75" s="398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194"/>
      <c r="AB75" s="194"/>
      <c r="AC75" s="194"/>
      <c r="AD75" s="194"/>
      <c r="AF75" s="378"/>
    </row>
    <row r="76" spans="2:32" ht="22.5" customHeight="1">
      <c r="B76" s="398"/>
      <c r="C76" s="392" t="s">
        <v>123</v>
      </c>
      <c r="D76" s="393" t="s">
        <v>287</v>
      </c>
      <c r="E76" s="394"/>
      <c r="F76" s="346" t="s">
        <v>38</v>
      </c>
      <c r="G76" s="340" t="s">
        <v>38</v>
      </c>
      <c r="H76" s="340" t="s">
        <v>38</v>
      </c>
      <c r="I76" s="340" t="s">
        <v>38</v>
      </c>
      <c r="J76" s="36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194"/>
      <c r="AB76" s="342"/>
      <c r="AC76" s="342"/>
      <c r="AD76" s="342"/>
      <c r="AF76" s="396">
        <f>COUNTA(K76:Z76)</f>
        <v>0</v>
      </c>
    </row>
    <row r="77" spans="2:32" s="363" customFormat="1" ht="4.5" customHeight="1">
      <c r="B77" s="398"/>
      <c r="C77" s="233"/>
      <c r="D77" s="415"/>
      <c r="E77" s="394"/>
      <c r="F77" s="347"/>
      <c r="G77" s="343"/>
      <c r="H77" s="343"/>
      <c r="I77" s="343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194"/>
      <c r="AB77" s="194"/>
      <c r="AC77" s="194"/>
      <c r="AD77" s="194"/>
      <c r="AF77" s="378"/>
    </row>
    <row r="78" spans="2:32" ht="22.5" customHeight="1">
      <c r="B78" s="398"/>
      <c r="C78" s="392" t="s">
        <v>288</v>
      </c>
      <c r="D78" s="399" t="s">
        <v>124</v>
      </c>
      <c r="E78" s="394"/>
      <c r="F78" s="346" t="s">
        <v>38</v>
      </c>
      <c r="G78" s="340" t="s">
        <v>38</v>
      </c>
      <c r="H78" s="340" t="s">
        <v>38</v>
      </c>
      <c r="I78" s="340" t="s">
        <v>38</v>
      </c>
      <c r="J78" s="36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194"/>
      <c r="AB78" s="342"/>
      <c r="AC78" s="342"/>
      <c r="AD78" s="342"/>
      <c r="AF78" s="396">
        <f>COUNTA(K78:Z78)</f>
        <v>0</v>
      </c>
    </row>
    <row r="79" spans="2:32" s="406" customFormat="1" ht="4.5" customHeight="1">
      <c r="B79" s="401"/>
      <c r="C79" s="403"/>
      <c r="D79" s="422"/>
      <c r="E79" s="405"/>
      <c r="F79" s="401"/>
      <c r="G79" s="401"/>
      <c r="H79" s="401"/>
      <c r="I79" s="401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4"/>
      <c r="AB79" s="354"/>
      <c r="AC79" s="354"/>
      <c r="AD79" s="354"/>
      <c r="AE79" s="409"/>
      <c r="AF79" s="410"/>
    </row>
    <row r="80" spans="2:37" s="387" customFormat="1" ht="16.5" customHeight="1">
      <c r="B80" s="632" t="s">
        <v>259</v>
      </c>
      <c r="C80" s="632"/>
      <c r="D80" s="632"/>
      <c r="E80" s="382"/>
      <c r="F80" s="411" t="s">
        <v>239</v>
      </c>
      <c r="G80" s="412" t="s">
        <v>237</v>
      </c>
      <c r="H80" s="413" t="s">
        <v>277</v>
      </c>
      <c r="I80" s="414" t="s">
        <v>278</v>
      </c>
      <c r="J80" s="383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5"/>
      <c r="Y80" s="355"/>
      <c r="Z80" s="355"/>
      <c r="AA80" s="356"/>
      <c r="AB80" s="194"/>
      <c r="AC80" s="356"/>
      <c r="AD80" s="356"/>
      <c r="AE80" s="385"/>
      <c r="AF80" s="384"/>
      <c r="AG80" s="383"/>
      <c r="AH80" s="383"/>
      <c r="AI80" s="383"/>
      <c r="AJ80" s="383"/>
      <c r="AK80" s="383"/>
    </row>
    <row r="81" spans="2:32" s="363" customFormat="1" ht="4.5" customHeight="1">
      <c r="B81" s="391"/>
      <c r="C81" s="233"/>
      <c r="D81" s="415"/>
      <c r="E81" s="394"/>
      <c r="F81" s="401"/>
      <c r="G81" s="398"/>
      <c r="H81" s="398"/>
      <c r="I81" s="398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194"/>
      <c r="AB81" s="194"/>
      <c r="AC81" s="194"/>
      <c r="AD81" s="194"/>
      <c r="AF81" s="378"/>
    </row>
    <row r="82" spans="2:32" ht="33.75" customHeight="1">
      <c r="B82" s="391"/>
      <c r="C82" s="392" t="s">
        <v>129</v>
      </c>
      <c r="D82" s="399" t="s">
        <v>289</v>
      </c>
      <c r="E82" s="394"/>
      <c r="F82" s="346" t="s">
        <v>38</v>
      </c>
      <c r="G82" s="340" t="s">
        <v>38</v>
      </c>
      <c r="H82" s="340" t="s">
        <v>38</v>
      </c>
      <c r="I82" s="340"/>
      <c r="J82" s="36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194"/>
      <c r="AB82" s="342"/>
      <c r="AC82" s="342"/>
      <c r="AD82" s="342"/>
      <c r="AF82" s="396">
        <f>COUNTA(K82:Z82)</f>
        <v>0</v>
      </c>
    </row>
    <row r="83" spans="2:32" s="363" customFormat="1" ht="4.5" customHeight="1">
      <c r="B83" s="391"/>
      <c r="C83" s="233"/>
      <c r="D83" s="415"/>
      <c r="E83" s="394"/>
      <c r="F83" s="347"/>
      <c r="G83" s="343"/>
      <c r="H83" s="343"/>
      <c r="I83" s="343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194"/>
      <c r="AB83" s="194"/>
      <c r="AC83" s="194"/>
      <c r="AD83" s="194"/>
      <c r="AF83" s="378"/>
    </row>
    <row r="84" spans="2:32" ht="22.5" customHeight="1">
      <c r="B84" s="391"/>
      <c r="C84" s="392" t="s">
        <v>131</v>
      </c>
      <c r="D84" s="399" t="s">
        <v>290</v>
      </c>
      <c r="E84" s="394"/>
      <c r="F84" s="346" t="s">
        <v>38</v>
      </c>
      <c r="G84" s="340"/>
      <c r="H84" s="340"/>
      <c r="I84" s="340"/>
      <c r="J84" s="36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194"/>
      <c r="AB84" s="342"/>
      <c r="AC84" s="342"/>
      <c r="AD84" s="342"/>
      <c r="AF84" s="396">
        <f>COUNTA(K84:Z84)</f>
        <v>0</v>
      </c>
    </row>
    <row r="85" spans="2:32" s="363" customFormat="1" ht="4.5" customHeight="1">
      <c r="B85" s="391"/>
      <c r="C85" s="369"/>
      <c r="D85" s="415"/>
      <c r="E85" s="394"/>
      <c r="F85" s="352"/>
      <c r="G85" s="352"/>
      <c r="H85" s="352"/>
      <c r="I85" s="352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194"/>
      <c r="AB85" s="194"/>
      <c r="AC85" s="194"/>
      <c r="AD85" s="194"/>
      <c r="AF85" s="378"/>
    </row>
    <row r="86" spans="2:32" ht="36.75" customHeight="1">
      <c r="B86" s="391"/>
      <c r="C86" s="392" t="s">
        <v>292</v>
      </c>
      <c r="D86" s="399" t="s">
        <v>291</v>
      </c>
      <c r="E86" s="394"/>
      <c r="F86" s="346" t="s">
        <v>38</v>
      </c>
      <c r="G86" s="340" t="s">
        <v>38</v>
      </c>
      <c r="H86" s="340" t="s">
        <v>38</v>
      </c>
      <c r="I86" s="340" t="s">
        <v>38</v>
      </c>
      <c r="J86" s="36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194"/>
      <c r="AB86" s="342"/>
      <c r="AC86" s="342"/>
      <c r="AD86" s="342"/>
      <c r="AF86" s="396">
        <f>COUNTA(K86:Z86)</f>
        <v>0</v>
      </c>
    </row>
    <row r="87" spans="2:32" s="363" customFormat="1" ht="4.5" customHeight="1">
      <c r="B87" s="391"/>
      <c r="C87" s="233"/>
      <c r="D87" s="415"/>
      <c r="E87" s="394"/>
      <c r="F87" s="347"/>
      <c r="G87" s="343"/>
      <c r="H87" s="343"/>
      <c r="I87" s="343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194"/>
      <c r="AB87" s="194"/>
      <c r="AC87" s="194"/>
      <c r="AD87" s="194"/>
      <c r="AF87" s="378"/>
    </row>
    <row r="88" spans="2:32" ht="22.5" customHeight="1">
      <c r="B88" s="391"/>
      <c r="C88" s="392" t="s">
        <v>135</v>
      </c>
      <c r="D88" s="399" t="s">
        <v>293</v>
      </c>
      <c r="E88" s="394"/>
      <c r="F88" s="346" t="s">
        <v>38</v>
      </c>
      <c r="G88" s="340" t="s">
        <v>38</v>
      </c>
      <c r="H88" s="340"/>
      <c r="I88" s="340" t="s">
        <v>38</v>
      </c>
      <c r="J88" s="36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194"/>
      <c r="AB88" s="342"/>
      <c r="AC88" s="342"/>
      <c r="AD88" s="342"/>
      <c r="AF88" s="396">
        <f>COUNTA(K88:Z88)</f>
        <v>0</v>
      </c>
    </row>
    <row r="89" spans="2:32" s="363" customFormat="1" ht="4.5" customHeight="1">
      <c r="B89" s="391"/>
      <c r="C89" s="233"/>
      <c r="D89" s="415"/>
      <c r="E89" s="394"/>
      <c r="F89" s="401"/>
      <c r="G89" s="398"/>
      <c r="H89" s="398"/>
      <c r="I89" s="398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194"/>
      <c r="AB89" s="194"/>
      <c r="AC89" s="194"/>
      <c r="AD89" s="194"/>
      <c r="AF89" s="378"/>
    </row>
    <row r="90" spans="2:37" s="387" customFormat="1" ht="16.5" customHeight="1">
      <c r="B90" s="632" t="s">
        <v>260</v>
      </c>
      <c r="C90" s="632"/>
      <c r="D90" s="632"/>
      <c r="E90" s="382"/>
      <c r="F90" s="411" t="s">
        <v>239</v>
      </c>
      <c r="G90" s="412" t="s">
        <v>237</v>
      </c>
      <c r="H90" s="413" t="s">
        <v>277</v>
      </c>
      <c r="I90" s="414" t="s">
        <v>278</v>
      </c>
      <c r="J90" s="383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6"/>
      <c r="AB90" s="194"/>
      <c r="AC90" s="356"/>
      <c r="AD90" s="356"/>
      <c r="AE90" s="385"/>
      <c r="AF90" s="384"/>
      <c r="AG90" s="383"/>
      <c r="AH90" s="383"/>
      <c r="AI90" s="383"/>
      <c r="AJ90" s="383"/>
      <c r="AK90" s="383"/>
    </row>
    <row r="91" spans="2:32" s="363" customFormat="1" ht="4.5" customHeight="1">
      <c r="B91" s="391"/>
      <c r="C91" s="233"/>
      <c r="D91" s="415"/>
      <c r="E91" s="394"/>
      <c r="F91" s="401"/>
      <c r="G91" s="398"/>
      <c r="H91" s="398"/>
      <c r="I91" s="398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194"/>
      <c r="AB91" s="194"/>
      <c r="AC91" s="194"/>
      <c r="AD91" s="194"/>
      <c r="AF91" s="378"/>
    </row>
    <row r="92" spans="2:32" ht="22.5" customHeight="1">
      <c r="B92" s="391"/>
      <c r="C92" s="392" t="s">
        <v>142</v>
      </c>
      <c r="D92" s="399" t="s">
        <v>294</v>
      </c>
      <c r="E92" s="394"/>
      <c r="F92" s="346" t="s">
        <v>38</v>
      </c>
      <c r="G92" s="340" t="s">
        <v>38</v>
      </c>
      <c r="H92" s="340" t="s">
        <v>38</v>
      </c>
      <c r="I92" s="340" t="s">
        <v>38</v>
      </c>
      <c r="J92" s="36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194"/>
      <c r="AB92" s="342"/>
      <c r="AC92" s="342"/>
      <c r="AD92" s="342"/>
      <c r="AF92" s="396">
        <f>COUNTA(K92:Z92)</f>
        <v>0</v>
      </c>
    </row>
    <row r="93" spans="2:32" s="363" customFormat="1" ht="4.5" customHeight="1">
      <c r="B93" s="391"/>
      <c r="C93" s="423"/>
      <c r="D93" s="397"/>
      <c r="E93" s="394"/>
      <c r="F93" s="347"/>
      <c r="G93" s="343"/>
      <c r="H93" s="343"/>
      <c r="I93" s="343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194"/>
      <c r="AB93" s="194"/>
      <c r="AC93" s="194"/>
      <c r="AD93" s="194"/>
      <c r="AF93" s="378"/>
    </row>
    <row r="94" spans="2:32" ht="22.5" customHeight="1">
      <c r="B94" s="391"/>
      <c r="C94" s="392" t="s">
        <v>144</v>
      </c>
      <c r="D94" s="399" t="s">
        <v>143</v>
      </c>
      <c r="E94" s="394"/>
      <c r="F94" s="346" t="s">
        <v>38</v>
      </c>
      <c r="G94" s="340" t="s">
        <v>38</v>
      </c>
      <c r="H94" s="340" t="s">
        <v>38</v>
      </c>
      <c r="I94" s="340"/>
      <c r="J94" s="36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194"/>
      <c r="AB94" s="342"/>
      <c r="AC94" s="342"/>
      <c r="AD94" s="342"/>
      <c r="AF94" s="396">
        <f>COUNTA(K94:Z94)</f>
        <v>0</v>
      </c>
    </row>
    <row r="95" spans="2:32" s="363" customFormat="1" ht="4.5" customHeight="1">
      <c r="B95" s="391"/>
      <c r="C95" s="423"/>
      <c r="D95" s="397"/>
      <c r="E95" s="394"/>
      <c r="F95" s="352"/>
      <c r="G95" s="352"/>
      <c r="H95" s="352"/>
      <c r="I95" s="352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194"/>
      <c r="AB95" s="194"/>
      <c r="AC95" s="194"/>
      <c r="AD95" s="194"/>
      <c r="AF95" s="378"/>
    </row>
    <row r="96" spans="2:32" ht="34.5" customHeight="1">
      <c r="B96" s="391"/>
      <c r="C96" s="392" t="s">
        <v>146</v>
      </c>
      <c r="D96" s="399" t="s">
        <v>295</v>
      </c>
      <c r="E96" s="394"/>
      <c r="F96" s="346" t="s">
        <v>38</v>
      </c>
      <c r="G96" s="340" t="s">
        <v>38</v>
      </c>
      <c r="H96" s="340" t="s">
        <v>38</v>
      </c>
      <c r="I96" s="340"/>
      <c r="J96" s="36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194"/>
      <c r="AB96" s="342"/>
      <c r="AC96" s="342"/>
      <c r="AD96" s="342"/>
      <c r="AF96" s="396">
        <f>COUNTA(K96:Z96)</f>
        <v>0</v>
      </c>
    </row>
    <row r="97" spans="2:32" s="363" customFormat="1" ht="4.5" customHeight="1">
      <c r="B97" s="391"/>
      <c r="C97" s="423"/>
      <c r="D97" s="397"/>
      <c r="E97" s="394"/>
      <c r="F97" s="347"/>
      <c r="G97" s="343"/>
      <c r="H97" s="343"/>
      <c r="I97" s="343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194"/>
      <c r="AB97" s="194"/>
      <c r="AC97" s="194"/>
      <c r="AD97" s="194"/>
      <c r="AF97" s="378"/>
    </row>
    <row r="98" spans="2:32" ht="22.5" customHeight="1">
      <c r="B98" s="391"/>
      <c r="C98" s="392" t="s">
        <v>148</v>
      </c>
      <c r="D98" s="399" t="s">
        <v>147</v>
      </c>
      <c r="E98" s="394"/>
      <c r="F98" s="346"/>
      <c r="G98" s="340"/>
      <c r="H98" s="340" t="s">
        <v>38</v>
      </c>
      <c r="I98" s="340" t="s">
        <v>38</v>
      </c>
      <c r="J98" s="36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194"/>
      <c r="AB98" s="342"/>
      <c r="AC98" s="342"/>
      <c r="AD98" s="342"/>
      <c r="AF98" s="396">
        <f>COUNTA(K98:Z98)</f>
        <v>0</v>
      </c>
    </row>
    <row r="99" spans="2:32" s="363" customFormat="1" ht="4.5" customHeight="1">
      <c r="B99" s="391"/>
      <c r="C99" s="233"/>
      <c r="D99" s="415"/>
      <c r="E99" s="394"/>
      <c r="F99" s="401"/>
      <c r="G99" s="398"/>
      <c r="H99" s="398"/>
      <c r="I99" s="398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194"/>
      <c r="AB99" s="194"/>
      <c r="AC99" s="194"/>
      <c r="AD99" s="194"/>
      <c r="AF99" s="378"/>
    </row>
    <row r="100" spans="2:37" s="387" customFormat="1" ht="16.5" customHeight="1">
      <c r="B100" s="632" t="s">
        <v>261</v>
      </c>
      <c r="C100" s="632"/>
      <c r="D100" s="632"/>
      <c r="E100" s="382"/>
      <c r="F100" s="411" t="s">
        <v>239</v>
      </c>
      <c r="G100" s="412" t="s">
        <v>237</v>
      </c>
      <c r="H100" s="413" t="s">
        <v>277</v>
      </c>
      <c r="I100" s="414" t="s">
        <v>278</v>
      </c>
      <c r="J100" s="383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6"/>
      <c r="AB100" s="194"/>
      <c r="AC100" s="356"/>
      <c r="AD100" s="356"/>
      <c r="AE100" s="385"/>
      <c r="AF100" s="384"/>
      <c r="AG100" s="383"/>
      <c r="AH100" s="383"/>
      <c r="AI100" s="383"/>
      <c r="AJ100" s="383"/>
      <c r="AK100" s="383"/>
    </row>
    <row r="101" spans="2:32" s="363" customFormat="1" ht="4.5" customHeight="1">
      <c r="B101" s="391"/>
      <c r="C101" s="233"/>
      <c r="D101" s="415"/>
      <c r="E101" s="394"/>
      <c r="F101" s="401"/>
      <c r="G101" s="398"/>
      <c r="H101" s="398"/>
      <c r="I101" s="398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194"/>
      <c r="AB101" s="194"/>
      <c r="AC101" s="194"/>
      <c r="AD101" s="194"/>
      <c r="AF101" s="378"/>
    </row>
    <row r="102" spans="2:32" ht="22.5" customHeight="1">
      <c r="B102" s="391"/>
      <c r="C102" s="392" t="s">
        <v>296</v>
      </c>
      <c r="D102" s="399" t="s">
        <v>299</v>
      </c>
      <c r="E102" s="394"/>
      <c r="F102" s="346"/>
      <c r="G102" s="340"/>
      <c r="H102" s="340" t="s">
        <v>38</v>
      </c>
      <c r="I102" s="340"/>
      <c r="J102" s="36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1"/>
      <c r="AA102" s="194"/>
      <c r="AB102" s="342"/>
      <c r="AC102" s="342"/>
      <c r="AD102" s="342"/>
      <c r="AF102" s="396">
        <f>COUNTA(K102:Z102)</f>
        <v>0</v>
      </c>
    </row>
    <row r="103" spans="2:32" s="363" customFormat="1" ht="4.5" customHeight="1">
      <c r="B103" s="391"/>
      <c r="C103" s="423"/>
      <c r="D103" s="397"/>
      <c r="E103" s="394"/>
      <c r="F103" s="347"/>
      <c r="G103" s="343"/>
      <c r="H103" s="343"/>
      <c r="I103" s="343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194"/>
      <c r="AB103" s="194"/>
      <c r="AC103" s="194"/>
      <c r="AD103" s="194"/>
      <c r="AF103" s="378"/>
    </row>
    <row r="104" spans="2:32" ht="22.5" customHeight="1">
      <c r="B104" s="391"/>
      <c r="C104" s="392" t="s">
        <v>151</v>
      </c>
      <c r="D104" s="399" t="s">
        <v>297</v>
      </c>
      <c r="E104" s="394"/>
      <c r="F104" s="346"/>
      <c r="G104" s="340"/>
      <c r="H104" s="340" t="s">
        <v>38</v>
      </c>
      <c r="I104" s="340"/>
      <c r="J104" s="36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  <c r="AA104" s="194"/>
      <c r="AB104" s="342"/>
      <c r="AC104" s="342"/>
      <c r="AD104" s="342"/>
      <c r="AF104" s="396">
        <f>COUNTA(K104:Z104)</f>
        <v>0</v>
      </c>
    </row>
    <row r="105" spans="2:32" s="363" customFormat="1" ht="4.5" customHeight="1">
      <c r="B105" s="391"/>
      <c r="C105" s="424"/>
      <c r="D105" s="397"/>
      <c r="E105" s="394"/>
      <c r="F105" s="352"/>
      <c r="G105" s="352"/>
      <c r="H105" s="352"/>
      <c r="I105" s="352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194"/>
      <c r="AB105" s="194"/>
      <c r="AC105" s="194"/>
      <c r="AD105" s="194"/>
      <c r="AF105" s="378"/>
    </row>
    <row r="106" spans="2:32" ht="22.5" customHeight="1">
      <c r="B106" s="391"/>
      <c r="C106" s="392" t="s">
        <v>153</v>
      </c>
      <c r="D106" s="399" t="s">
        <v>298</v>
      </c>
      <c r="E106" s="394"/>
      <c r="F106" s="346"/>
      <c r="G106" s="340"/>
      <c r="H106" s="340" t="s">
        <v>38</v>
      </c>
      <c r="I106" s="340"/>
      <c r="J106" s="36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  <c r="AA106" s="194"/>
      <c r="AB106" s="342"/>
      <c r="AC106" s="342"/>
      <c r="AD106" s="342"/>
      <c r="AF106" s="396">
        <f>COUNTA(K106:Z106)</f>
        <v>0</v>
      </c>
    </row>
    <row r="107" spans="2:32" s="363" customFormat="1" ht="4.5" customHeight="1">
      <c r="B107" s="391"/>
      <c r="C107" s="233"/>
      <c r="D107" s="415"/>
      <c r="E107" s="394"/>
      <c r="F107" s="401"/>
      <c r="G107" s="398"/>
      <c r="H107" s="398"/>
      <c r="I107" s="398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194"/>
      <c r="AB107" s="194"/>
      <c r="AC107" s="194"/>
      <c r="AD107" s="194"/>
      <c r="AF107" s="378"/>
    </row>
    <row r="108" spans="2:37" s="387" customFormat="1" ht="30" customHeight="1">
      <c r="B108" s="632" t="s">
        <v>262</v>
      </c>
      <c r="C108" s="632"/>
      <c r="D108" s="632"/>
      <c r="E108" s="382"/>
      <c r="F108" s="411" t="s">
        <v>239</v>
      </c>
      <c r="G108" s="412" t="s">
        <v>237</v>
      </c>
      <c r="H108" s="413" t="s">
        <v>277</v>
      </c>
      <c r="I108" s="414" t="s">
        <v>278</v>
      </c>
      <c r="J108" s="383"/>
      <c r="K108" s="355"/>
      <c r="L108" s="355"/>
      <c r="M108" s="355"/>
      <c r="N108" s="355"/>
      <c r="O108" s="355"/>
      <c r="P108" s="355"/>
      <c r="Q108" s="355"/>
      <c r="R108" s="355"/>
      <c r="S108" s="355"/>
      <c r="T108" s="355"/>
      <c r="U108" s="355"/>
      <c r="V108" s="355"/>
      <c r="W108" s="355"/>
      <c r="X108" s="355"/>
      <c r="Y108" s="355"/>
      <c r="Z108" s="355"/>
      <c r="AA108" s="356"/>
      <c r="AB108" s="194"/>
      <c r="AC108" s="356"/>
      <c r="AD108" s="356"/>
      <c r="AE108" s="385"/>
      <c r="AF108" s="384"/>
      <c r="AG108" s="383"/>
      <c r="AH108" s="383"/>
      <c r="AI108" s="383"/>
      <c r="AJ108" s="383"/>
      <c r="AK108" s="383"/>
    </row>
    <row r="109" spans="2:32" s="363" customFormat="1" ht="4.5" customHeight="1">
      <c r="B109" s="391"/>
      <c r="C109" s="233"/>
      <c r="D109" s="415"/>
      <c r="E109" s="394"/>
      <c r="F109" s="401"/>
      <c r="G109" s="398"/>
      <c r="H109" s="398"/>
      <c r="I109" s="398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194"/>
      <c r="AB109" s="194"/>
      <c r="AC109" s="194"/>
      <c r="AD109" s="194"/>
      <c r="AF109" s="378"/>
    </row>
    <row r="110" spans="2:32" ht="22.5" customHeight="1">
      <c r="B110" s="391"/>
      <c r="C110" s="392" t="s">
        <v>157</v>
      </c>
      <c r="D110" s="399" t="s">
        <v>156</v>
      </c>
      <c r="E110" s="394"/>
      <c r="F110" s="346"/>
      <c r="G110" s="340"/>
      <c r="H110" s="340" t="s">
        <v>38</v>
      </c>
      <c r="I110" s="340"/>
      <c r="J110" s="36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194"/>
      <c r="AB110" s="342"/>
      <c r="AC110" s="342"/>
      <c r="AD110" s="342"/>
      <c r="AF110" s="396">
        <f>COUNTA(K110:Z110)</f>
        <v>0</v>
      </c>
    </row>
    <row r="111" spans="2:32" s="363" customFormat="1" ht="4.5" customHeight="1">
      <c r="B111" s="391"/>
      <c r="C111" s="423"/>
      <c r="D111" s="397"/>
      <c r="E111" s="394"/>
      <c r="F111" s="347"/>
      <c r="G111" s="343"/>
      <c r="H111" s="343"/>
      <c r="I111" s="343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194"/>
      <c r="AB111" s="194"/>
      <c r="AC111" s="194"/>
      <c r="AD111" s="194"/>
      <c r="AF111" s="378"/>
    </row>
    <row r="112" spans="2:32" ht="22.5" customHeight="1">
      <c r="B112" s="391"/>
      <c r="C112" s="392" t="s">
        <v>159</v>
      </c>
      <c r="D112" s="399" t="s">
        <v>158</v>
      </c>
      <c r="E112" s="394"/>
      <c r="F112" s="346"/>
      <c r="G112" s="340"/>
      <c r="H112" s="340" t="s">
        <v>38</v>
      </c>
      <c r="I112" s="340"/>
      <c r="J112" s="36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  <c r="Z112" s="341"/>
      <c r="AA112" s="194"/>
      <c r="AB112" s="342"/>
      <c r="AC112" s="342"/>
      <c r="AD112" s="342"/>
      <c r="AF112" s="396">
        <f>COUNTA(K112:Z112)</f>
        <v>0</v>
      </c>
    </row>
    <row r="113" spans="2:32" s="406" customFormat="1" ht="4.5" customHeight="1">
      <c r="B113" s="402"/>
      <c r="C113" s="403"/>
      <c r="D113" s="425"/>
      <c r="E113" s="405"/>
      <c r="F113" s="401"/>
      <c r="G113" s="401"/>
      <c r="H113" s="401"/>
      <c r="I113" s="401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Y113" s="353"/>
      <c r="Z113" s="353"/>
      <c r="AA113" s="354"/>
      <c r="AB113" s="354"/>
      <c r="AC113" s="354"/>
      <c r="AD113" s="354"/>
      <c r="AE113" s="409"/>
      <c r="AF113" s="410"/>
    </row>
    <row r="114" spans="2:37" s="387" customFormat="1" ht="16.5" customHeight="1">
      <c r="B114" s="632" t="s">
        <v>263</v>
      </c>
      <c r="C114" s="632"/>
      <c r="D114" s="632"/>
      <c r="E114" s="382"/>
      <c r="F114" s="411" t="s">
        <v>239</v>
      </c>
      <c r="G114" s="412" t="s">
        <v>237</v>
      </c>
      <c r="H114" s="413" t="s">
        <v>277</v>
      </c>
      <c r="I114" s="414" t="s">
        <v>278</v>
      </c>
      <c r="J114" s="383"/>
      <c r="K114" s="355"/>
      <c r="L114" s="355"/>
      <c r="M114" s="355"/>
      <c r="N114" s="355"/>
      <c r="O114" s="355"/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6"/>
      <c r="AB114" s="194"/>
      <c r="AC114" s="356"/>
      <c r="AD114" s="356"/>
      <c r="AE114" s="385"/>
      <c r="AF114" s="384"/>
      <c r="AG114" s="383"/>
      <c r="AH114" s="383"/>
      <c r="AI114" s="383"/>
      <c r="AJ114" s="383"/>
      <c r="AK114" s="383"/>
    </row>
    <row r="115" spans="2:32" s="363" customFormat="1" ht="4.5" customHeight="1">
      <c r="B115" s="391"/>
      <c r="C115" s="233"/>
      <c r="D115" s="415"/>
      <c r="E115" s="394"/>
      <c r="F115" s="401"/>
      <c r="G115" s="398"/>
      <c r="H115" s="398"/>
      <c r="I115" s="398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194"/>
      <c r="AB115" s="194"/>
      <c r="AC115" s="194"/>
      <c r="AD115" s="194"/>
      <c r="AF115" s="378"/>
    </row>
    <row r="116" spans="2:32" ht="22.5" customHeight="1">
      <c r="B116" s="391"/>
      <c r="C116" s="392" t="s">
        <v>164</v>
      </c>
      <c r="D116" s="399" t="s">
        <v>300</v>
      </c>
      <c r="E116" s="394"/>
      <c r="F116" s="346" t="s">
        <v>38</v>
      </c>
      <c r="G116" s="340" t="s">
        <v>38</v>
      </c>
      <c r="H116" s="340" t="s">
        <v>38</v>
      </c>
      <c r="I116" s="340"/>
      <c r="J116" s="361"/>
      <c r="K116" s="341"/>
      <c r="L116" s="341"/>
      <c r="M116" s="341"/>
      <c r="N116" s="341"/>
      <c r="O116" s="341"/>
      <c r="P116" s="341"/>
      <c r="Q116" s="341"/>
      <c r="R116" s="341"/>
      <c r="S116" s="341"/>
      <c r="T116" s="341"/>
      <c r="U116" s="341"/>
      <c r="V116" s="341"/>
      <c r="W116" s="341"/>
      <c r="X116" s="341"/>
      <c r="Y116" s="341"/>
      <c r="Z116" s="341"/>
      <c r="AA116" s="194"/>
      <c r="AB116" s="342"/>
      <c r="AC116" s="342"/>
      <c r="AD116" s="342"/>
      <c r="AF116" s="396">
        <f>COUNTA(K116:Z116)</f>
        <v>0</v>
      </c>
    </row>
    <row r="117" spans="2:32" s="363" customFormat="1" ht="4.5" customHeight="1">
      <c r="B117" s="391"/>
      <c r="C117" s="423"/>
      <c r="D117" s="397"/>
      <c r="E117" s="394"/>
      <c r="F117" s="347"/>
      <c r="G117" s="343"/>
      <c r="H117" s="343"/>
      <c r="I117" s="343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194"/>
      <c r="AB117" s="194"/>
      <c r="AC117" s="194"/>
      <c r="AD117" s="194"/>
      <c r="AF117" s="378"/>
    </row>
    <row r="118" spans="2:32" ht="22.5" customHeight="1">
      <c r="B118" s="391"/>
      <c r="C118" s="392" t="s">
        <v>166</v>
      </c>
      <c r="D118" s="399" t="s">
        <v>301</v>
      </c>
      <c r="E118" s="394"/>
      <c r="F118" s="346" t="s">
        <v>38</v>
      </c>
      <c r="G118" s="340" t="s">
        <v>38</v>
      </c>
      <c r="H118" s="340" t="s">
        <v>38</v>
      </c>
      <c r="I118" s="340"/>
      <c r="J118" s="36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  <c r="AA118" s="194"/>
      <c r="AB118" s="342"/>
      <c r="AC118" s="342"/>
      <c r="AD118" s="342"/>
      <c r="AF118" s="396">
        <f>COUNTA(K118:Z118)</f>
        <v>0</v>
      </c>
    </row>
    <row r="119" spans="2:32" s="363" customFormat="1" ht="4.5" customHeight="1">
      <c r="B119" s="391"/>
      <c r="C119" s="424"/>
      <c r="D119" s="397"/>
      <c r="E119" s="394"/>
      <c r="F119" s="352"/>
      <c r="G119" s="352"/>
      <c r="H119" s="352"/>
      <c r="I119" s="352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194"/>
      <c r="AB119" s="194"/>
      <c r="AC119" s="194"/>
      <c r="AD119" s="194"/>
      <c r="AF119" s="378"/>
    </row>
    <row r="120" spans="2:32" ht="22.5" customHeight="1">
      <c r="B120" s="391"/>
      <c r="C120" s="392" t="s">
        <v>168</v>
      </c>
      <c r="D120" s="399" t="s">
        <v>167</v>
      </c>
      <c r="E120" s="394"/>
      <c r="F120" s="346"/>
      <c r="G120" s="340"/>
      <c r="H120" s="340" t="s">
        <v>38</v>
      </c>
      <c r="I120" s="340"/>
      <c r="J120" s="36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194"/>
      <c r="AB120" s="342"/>
      <c r="AC120" s="342"/>
      <c r="AD120" s="342"/>
      <c r="AF120" s="396">
        <f>COUNTA(K120:Z120)</f>
        <v>0</v>
      </c>
    </row>
    <row r="121" spans="2:32" s="363" customFormat="1" ht="4.5" customHeight="1">
      <c r="B121" s="391"/>
      <c r="C121" s="424"/>
      <c r="D121" s="397"/>
      <c r="E121" s="394"/>
      <c r="F121" s="352"/>
      <c r="G121" s="352"/>
      <c r="H121" s="352"/>
      <c r="I121" s="352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194"/>
      <c r="AB121" s="194"/>
      <c r="AC121" s="194"/>
      <c r="AD121" s="194"/>
      <c r="AF121" s="378"/>
    </row>
    <row r="122" spans="2:32" ht="22.5" customHeight="1">
      <c r="B122" s="391"/>
      <c r="C122" s="392" t="s">
        <v>170</v>
      </c>
      <c r="D122" s="399" t="s">
        <v>302</v>
      </c>
      <c r="E122" s="394"/>
      <c r="F122" s="346"/>
      <c r="G122" s="340"/>
      <c r="H122" s="340" t="s">
        <v>38</v>
      </c>
      <c r="I122" s="340"/>
      <c r="J122" s="36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194"/>
      <c r="AB122" s="342"/>
      <c r="AC122" s="342"/>
      <c r="AD122" s="342"/>
      <c r="AF122" s="396">
        <f>COUNTA(K122:Z122)</f>
        <v>0</v>
      </c>
    </row>
    <row r="123" spans="2:32" s="406" customFormat="1" ht="4.5" customHeight="1">
      <c r="B123" s="402"/>
      <c r="C123" s="403"/>
      <c r="D123" s="422"/>
      <c r="E123" s="405"/>
      <c r="F123" s="401"/>
      <c r="G123" s="401"/>
      <c r="H123" s="401"/>
      <c r="I123" s="401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Y123" s="353"/>
      <c r="Z123" s="353"/>
      <c r="AA123" s="354"/>
      <c r="AB123" s="354"/>
      <c r="AC123" s="354"/>
      <c r="AD123" s="354"/>
      <c r="AE123" s="409"/>
      <c r="AF123" s="410"/>
    </row>
    <row r="124" spans="2:37" s="387" customFormat="1" ht="16.5" customHeight="1">
      <c r="B124" s="632" t="s">
        <v>264</v>
      </c>
      <c r="C124" s="632"/>
      <c r="D124" s="632"/>
      <c r="E124" s="382"/>
      <c r="F124" s="411" t="s">
        <v>239</v>
      </c>
      <c r="G124" s="412" t="s">
        <v>237</v>
      </c>
      <c r="H124" s="413" t="s">
        <v>277</v>
      </c>
      <c r="I124" s="414" t="s">
        <v>278</v>
      </c>
      <c r="J124" s="383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6"/>
      <c r="AB124" s="194"/>
      <c r="AC124" s="356"/>
      <c r="AD124" s="356"/>
      <c r="AE124" s="385"/>
      <c r="AF124" s="384"/>
      <c r="AG124" s="383"/>
      <c r="AH124" s="383"/>
      <c r="AI124" s="383"/>
      <c r="AJ124" s="383"/>
      <c r="AK124" s="383"/>
    </row>
    <row r="125" spans="2:32" s="363" customFormat="1" ht="4.5" customHeight="1">
      <c r="B125" s="391"/>
      <c r="C125" s="233"/>
      <c r="D125" s="415"/>
      <c r="E125" s="394"/>
      <c r="F125" s="401"/>
      <c r="G125" s="398"/>
      <c r="H125" s="398"/>
      <c r="I125" s="398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194"/>
      <c r="AB125" s="194"/>
      <c r="AC125" s="194"/>
      <c r="AD125" s="194"/>
      <c r="AF125" s="378"/>
    </row>
    <row r="126" spans="2:32" ht="22.5" customHeight="1">
      <c r="B126" s="391"/>
      <c r="C126" s="392" t="s">
        <v>173</v>
      </c>
      <c r="D126" s="399" t="s">
        <v>303</v>
      </c>
      <c r="E126" s="394"/>
      <c r="F126" s="346" t="s">
        <v>38</v>
      </c>
      <c r="G126" s="340" t="s">
        <v>38</v>
      </c>
      <c r="H126" s="340" t="s">
        <v>38</v>
      </c>
      <c r="I126" s="340" t="s">
        <v>38</v>
      </c>
      <c r="J126" s="36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194"/>
      <c r="AB126" s="342"/>
      <c r="AC126" s="342"/>
      <c r="AD126" s="342"/>
      <c r="AF126" s="396">
        <f>COUNTA(K126:Z126)</f>
        <v>0</v>
      </c>
    </row>
    <row r="127" spans="2:32" s="363" customFormat="1" ht="4.5" customHeight="1">
      <c r="B127" s="391"/>
      <c r="C127" s="423"/>
      <c r="D127" s="397"/>
      <c r="E127" s="394"/>
      <c r="F127" s="347"/>
      <c r="G127" s="343"/>
      <c r="H127" s="343"/>
      <c r="I127" s="343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194"/>
      <c r="AB127" s="194"/>
      <c r="AC127" s="194"/>
      <c r="AD127" s="194"/>
      <c r="AF127" s="378"/>
    </row>
    <row r="128" spans="2:32" ht="22.5" customHeight="1">
      <c r="B128" s="391"/>
      <c r="C128" s="392" t="s">
        <v>176</v>
      </c>
      <c r="D128" s="399" t="s">
        <v>175</v>
      </c>
      <c r="E128" s="394"/>
      <c r="F128" s="346" t="s">
        <v>38</v>
      </c>
      <c r="G128" s="340" t="s">
        <v>38</v>
      </c>
      <c r="H128" s="340"/>
      <c r="I128" s="340" t="s">
        <v>38</v>
      </c>
      <c r="J128" s="36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194"/>
      <c r="AB128" s="342"/>
      <c r="AC128" s="342"/>
      <c r="AD128" s="342"/>
      <c r="AF128" s="396">
        <f>COUNTA(K128:Z128)</f>
        <v>0</v>
      </c>
    </row>
    <row r="129" spans="2:32" s="363" customFormat="1" ht="4.5" customHeight="1">
      <c r="B129" s="391"/>
      <c r="C129" s="424"/>
      <c r="D129" s="397"/>
      <c r="E129" s="394"/>
      <c r="F129" s="352"/>
      <c r="G129" s="352"/>
      <c r="H129" s="352"/>
      <c r="I129" s="352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194"/>
      <c r="AB129" s="194"/>
      <c r="AC129" s="194"/>
      <c r="AD129" s="194"/>
      <c r="AF129" s="378"/>
    </row>
    <row r="130" spans="2:32" ht="22.5" customHeight="1">
      <c r="B130" s="391"/>
      <c r="C130" s="392" t="s">
        <v>178</v>
      </c>
      <c r="D130" s="399" t="s">
        <v>177</v>
      </c>
      <c r="E130" s="394"/>
      <c r="F130" s="346" t="s">
        <v>38</v>
      </c>
      <c r="G130" s="340"/>
      <c r="H130" s="340" t="s">
        <v>38</v>
      </c>
      <c r="I130" s="340" t="s">
        <v>38</v>
      </c>
      <c r="J130" s="36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194"/>
      <c r="AB130" s="342"/>
      <c r="AC130" s="342"/>
      <c r="AD130" s="342"/>
      <c r="AF130" s="396">
        <f>COUNTA(K130:Z130)</f>
        <v>0</v>
      </c>
    </row>
    <row r="131" spans="2:32" s="363" customFormat="1" ht="4.5" customHeight="1">
      <c r="B131" s="391"/>
      <c r="C131" s="423"/>
      <c r="D131" s="397"/>
      <c r="E131" s="394"/>
      <c r="F131" s="347"/>
      <c r="G131" s="343"/>
      <c r="H131" s="343"/>
      <c r="I131" s="343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194"/>
      <c r="AB131" s="194"/>
      <c r="AC131" s="194"/>
      <c r="AD131" s="194"/>
      <c r="AF131" s="378"/>
    </row>
    <row r="132" spans="2:32" ht="22.5" customHeight="1">
      <c r="B132" s="391"/>
      <c r="C132" s="392" t="s">
        <v>180</v>
      </c>
      <c r="D132" s="399" t="s">
        <v>179</v>
      </c>
      <c r="E132" s="394"/>
      <c r="F132" s="346" t="s">
        <v>38</v>
      </c>
      <c r="G132" s="340" t="s">
        <v>38</v>
      </c>
      <c r="H132" s="340" t="s">
        <v>38</v>
      </c>
      <c r="I132" s="340" t="s">
        <v>38</v>
      </c>
      <c r="J132" s="361"/>
      <c r="K132" s="341"/>
      <c r="L132" s="341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194"/>
      <c r="AB132" s="342"/>
      <c r="AC132" s="342"/>
      <c r="AD132" s="342"/>
      <c r="AF132" s="396">
        <f>COUNTA(K132:Z132)</f>
        <v>0</v>
      </c>
    </row>
    <row r="133" spans="2:32" s="363" customFormat="1" ht="4.5" customHeight="1">
      <c r="B133" s="391"/>
      <c r="C133" s="423"/>
      <c r="D133" s="397"/>
      <c r="E133" s="394"/>
      <c r="F133" s="347"/>
      <c r="G133" s="343"/>
      <c r="H133" s="343"/>
      <c r="I133" s="343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194"/>
      <c r="AB133" s="194"/>
      <c r="AC133" s="194"/>
      <c r="AD133" s="194"/>
      <c r="AF133" s="378"/>
    </row>
    <row r="134" spans="2:32" ht="22.5" customHeight="1">
      <c r="B134" s="391"/>
      <c r="C134" s="392" t="s">
        <v>182</v>
      </c>
      <c r="D134" s="399" t="s">
        <v>181</v>
      </c>
      <c r="E134" s="394"/>
      <c r="F134" s="346"/>
      <c r="G134" s="340"/>
      <c r="H134" s="340" t="s">
        <v>38</v>
      </c>
      <c r="I134" s="340"/>
      <c r="J134" s="361"/>
      <c r="K134" s="341"/>
      <c r="L134" s="341"/>
      <c r="M134" s="341"/>
      <c r="N134" s="341"/>
      <c r="O134" s="341"/>
      <c r="P134" s="341"/>
      <c r="Q134" s="341"/>
      <c r="R134" s="341"/>
      <c r="S134" s="341"/>
      <c r="T134" s="341"/>
      <c r="U134" s="341"/>
      <c r="V134" s="341"/>
      <c r="W134" s="341"/>
      <c r="X134" s="341"/>
      <c r="Y134" s="341"/>
      <c r="Z134" s="341"/>
      <c r="AA134" s="194"/>
      <c r="AB134" s="342"/>
      <c r="AC134" s="342"/>
      <c r="AD134" s="342"/>
      <c r="AF134" s="396">
        <f>COUNTA(K134:Z134)</f>
        <v>0</v>
      </c>
    </row>
    <row r="135" spans="2:32" s="363" customFormat="1" ht="4.5" customHeight="1">
      <c r="B135" s="391"/>
      <c r="C135" s="423"/>
      <c r="D135" s="397"/>
      <c r="E135" s="394"/>
      <c r="F135" s="347"/>
      <c r="G135" s="343"/>
      <c r="H135" s="343"/>
      <c r="I135" s="343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194"/>
      <c r="AB135" s="194"/>
      <c r="AC135" s="194"/>
      <c r="AD135" s="194"/>
      <c r="AF135" s="378"/>
    </row>
    <row r="136" spans="2:32" ht="22.5" customHeight="1">
      <c r="B136" s="391"/>
      <c r="C136" s="392" t="s">
        <v>183</v>
      </c>
      <c r="D136" s="399" t="s">
        <v>304</v>
      </c>
      <c r="E136" s="394"/>
      <c r="F136" s="346" t="s">
        <v>38</v>
      </c>
      <c r="G136" s="340" t="s">
        <v>38</v>
      </c>
      <c r="H136" s="340" t="s">
        <v>38</v>
      </c>
      <c r="I136" s="340"/>
      <c r="J136" s="361"/>
      <c r="K136" s="341"/>
      <c r="L136" s="341"/>
      <c r="M136" s="341"/>
      <c r="N136" s="341"/>
      <c r="O136" s="341"/>
      <c r="P136" s="341"/>
      <c r="Q136" s="341"/>
      <c r="R136" s="341"/>
      <c r="S136" s="341"/>
      <c r="T136" s="341"/>
      <c r="U136" s="341"/>
      <c r="V136" s="341"/>
      <c r="W136" s="341"/>
      <c r="X136" s="341"/>
      <c r="Y136" s="341"/>
      <c r="Z136" s="341"/>
      <c r="AA136" s="194"/>
      <c r="AB136" s="342"/>
      <c r="AC136" s="342"/>
      <c r="AD136" s="342"/>
      <c r="AF136" s="396">
        <f>COUNTA(K136:Z136)</f>
        <v>0</v>
      </c>
    </row>
    <row r="137" spans="2:32" s="363" customFormat="1" ht="4.5" customHeight="1">
      <c r="B137" s="391"/>
      <c r="C137" s="233"/>
      <c r="D137" s="415"/>
      <c r="E137" s="394"/>
      <c r="F137" s="401"/>
      <c r="G137" s="398"/>
      <c r="H137" s="398"/>
      <c r="I137" s="398"/>
      <c r="K137" s="344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194"/>
      <c r="AB137" s="194"/>
      <c r="AC137" s="194"/>
      <c r="AD137" s="194"/>
      <c r="AF137" s="378"/>
    </row>
    <row r="138" spans="2:37" s="387" customFormat="1" ht="16.5" customHeight="1">
      <c r="B138" s="632" t="s">
        <v>265</v>
      </c>
      <c r="C138" s="632"/>
      <c r="D138" s="632"/>
      <c r="E138" s="382"/>
      <c r="F138" s="411" t="s">
        <v>239</v>
      </c>
      <c r="G138" s="412" t="s">
        <v>237</v>
      </c>
      <c r="H138" s="413" t="s">
        <v>277</v>
      </c>
      <c r="I138" s="414" t="s">
        <v>278</v>
      </c>
      <c r="J138" s="383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6"/>
      <c r="AB138" s="194"/>
      <c r="AC138" s="356"/>
      <c r="AD138" s="356"/>
      <c r="AE138" s="385"/>
      <c r="AF138" s="384"/>
      <c r="AG138" s="383"/>
      <c r="AH138" s="383"/>
      <c r="AI138" s="383"/>
      <c r="AJ138" s="383"/>
      <c r="AK138" s="383"/>
    </row>
    <row r="139" spans="2:32" s="363" customFormat="1" ht="4.5" customHeight="1">
      <c r="B139" s="391"/>
      <c r="C139" s="233"/>
      <c r="D139" s="415"/>
      <c r="E139" s="394"/>
      <c r="F139" s="401"/>
      <c r="G139" s="398"/>
      <c r="H139" s="398"/>
      <c r="I139" s="398"/>
      <c r="K139" s="344"/>
      <c r="L139" s="344"/>
      <c r="M139" s="344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194"/>
      <c r="AB139" s="194"/>
      <c r="AC139" s="194"/>
      <c r="AD139" s="194"/>
      <c r="AF139" s="378"/>
    </row>
    <row r="140" spans="2:32" ht="22.5" customHeight="1">
      <c r="B140" s="391"/>
      <c r="C140" s="392" t="s">
        <v>305</v>
      </c>
      <c r="D140" s="399" t="s">
        <v>186</v>
      </c>
      <c r="E140" s="394"/>
      <c r="F140" s="346"/>
      <c r="G140" s="340"/>
      <c r="H140" s="340" t="s">
        <v>38</v>
      </c>
      <c r="I140" s="340"/>
      <c r="J140" s="361"/>
      <c r="K140" s="341"/>
      <c r="L140" s="341"/>
      <c r="M140" s="341"/>
      <c r="N140" s="341"/>
      <c r="O140" s="341"/>
      <c r="P140" s="341"/>
      <c r="Q140" s="341"/>
      <c r="R140" s="341"/>
      <c r="S140" s="341"/>
      <c r="T140" s="341"/>
      <c r="U140" s="341"/>
      <c r="V140" s="341"/>
      <c r="W140" s="341"/>
      <c r="X140" s="341"/>
      <c r="Y140" s="341"/>
      <c r="Z140" s="341"/>
      <c r="AA140" s="194"/>
      <c r="AB140" s="342"/>
      <c r="AC140" s="342"/>
      <c r="AD140" s="342"/>
      <c r="AF140" s="396">
        <f>COUNTA(K140:Z140)</f>
        <v>0</v>
      </c>
    </row>
    <row r="141" spans="2:32" s="363" customFormat="1" ht="4.5" customHeight="1">
      <c r="B141" s="391"/>
      <c r="C141" s="423"/>
      <c r="D141" s="397"/>
      <c r="E141" s="394"/>
      <c r="F141" s="347"/>
      <c r="G141" s="343"/>
      <c r="H141" s="343"/>
      <c r="I141" s="343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194"/>
      <c r="AB141" s="194"/>
      <c r="AC141" s="194"/>
      <c r="AD141" s="194"/>
      <c r="AF141" s="378"/>
    </row>
    <row r="142" spans="2:32" ht="22.5" customHeight="1">
      <c r="B142" s="391"/>
      <c r="C142" s="392" t="s">
        <v>306</v>
      </c>
      <c r="D142" s="399" t="s">
        <v>188</v>
      </c>
      <c r="E142" s="394"/>
      <c r="F142" s="346"/>
      <c r="G142" s="340"/>
      <c r="H142" s="340" t="s">
        <v>38</v>
      </c>
      <c r="I142" s="340"/>
      <c r="J142" s="36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  <c r="Z142" s="341"/>
      <c r="AA142" s="194"/>
      <c r="AB142" s="342"/>
      <c r="AC142" s="342"/>
      <c r="AD142" s="342"/>
      <c r="AF142" s="396">
        <f>COUNTA(K142:Z142)</f>
        <v>0</v>
      </c>
    </row>
    <row r="143" spans="2:32" s="363" customFormat="1" ht="4.5" customHeight="1">
      <c r="B143" s="391"/>
      <c r="C143" s="424"/>
      <c r="D143" s="397"/>
      <c r="E143" s="394"/>
      <c r="F143" s="352"/>
      <c r="G143" s="352"/>
      <c r="H143" s="352"/>
      <c r="I143" s="352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194"/>
      <c r="AB143" s="194"/>
      <c r="AC143" s="194"/>
      <c r="AD143" s="194"/>
      <c r="AF143" s="378"/>
    </row>
    <row r="144" spans="2:32" ht="22.5" customHeight="1">
      <c r="B144" s="391"/>
      <c r="C144" s="392" t="s">
        <v>191</v>
      </c>
      <c r="D144" s="399" t="s">
        <v>307</v>
      </c>
      <c r="E144" s="394"/>
      <c r="F144" s="346"/>
      <c r="G144" s="340"/>
      <c r="H144" s="340" t="s">
        <v>38</v>
      </c>
      <c r="I144" s="340"/>
      <c r="J144" s="36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194"/>
      <c r="AB144" s="342"/>
      <c r="AC144" s="342"/>
      <c r="AD144" s="342"/>
      <c r="AF144" s="396">
        <f>COUNTA(K144:Z144)</f>
        <v>0</v>
      </c>
    </row>
    <row r="145" spans="2:32" s="363" customFormat="1" ht="4.5" customHeight="1">
      <c r="B145" s="391"/>
      <c r="C145" s="423"/>
      <c r="D145" s="397"/>
      <c r="E145" s="394"/>
      <c r="F145" s="347"/>
      <c r="G145" s="343"/>
      <c r="H145" s="343"/>
      <c r="I145" s="343"/>
      <c r="K145" s="344"/>
      <c r="L145" s="344"/>
      <c r="M145" s="344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194"/>
      <c r="AB145" s="194"/>
      <c r="AC145" s="194"/>
      <c r="AD145" s="194"/>
      <c r="AF145" s="378"/>
    </row>
    <row r="146" spans="2:32" ht="22.5" customHeight="1">
      <c r="B146" s="391"/>
      <c r="C146" s="392" t="s">
        <v>193</v>
      </c>
      <c r="D146" s="399" t="s">
        <v>308</v>
      </c>
      <c r="E146" s="394"/>
      <c r="F146" s="346"/>
      <c r="G146" s="340"/>
      <c r="H146" s="340" t="s">
        <v>38</v>
      </c>
      <c r="I146" s="340"/>
      <c r="J146" s="361"/>
      <c r="K146" s="341"/>
      <c r="L146" s="341"/>
      <c r="M146" s="341"/>
      <c r="N146" s="341"/>
      <c r="O146" s="341"/>
      <c r="P146" s="341"/>
      <c r="Q146" s="341"/>
      <c r="R146" s="341"/>
      <c r="S146" s="341"/>
      <c r="T146" s="341"/>
      <c r="U146" s="341"/>
      <c r="V146" s="341"/>
      <c r="W146" s="341"/>
      <c r="X146" s="341"/>
      <c r="Y146" s="341"/>
      <c r="Z146" s="341"/>
      <c r="AA146" s="194"/>
      <c r="AB146" s="342"/>
      <c r="AC146" s="342"/>
      <c r="AD146" s="342"/>
      <c r="AF146" s="396">
        <f>COUNTA(K146:Z146)</f>
        <v>0</v>
      </c>
    </row>
    <row r="147" spans="2:32" s="363" customFormat="1" ht="4.5" customHeight="1">
      <c r="B147" s="391"/>
      <c r="C147" s="423"/>
      <c r="D147" s="397"/>
      <c r="E147" s="394"/>
      <c r="F147" s="347"/>
      <c r="G147" s="343"/>
      <c r="H147" s="343"/>
      <c r="I147" s="343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194"/>
      <c r="AB147" s="194"/>
      <c r="AC147" s="194"/>
      <c r="AD147" s="194"/>
      <c r="AF147" s="378"/>
    </row>
    <row r="148" spans="2:32" ht="22.5" customHeight="1">
      <c r="B148" s="391"/>
      <c r="C148" s="392" t="s">
        <v>195</v>
      </c>
      <c r="D148" s="399" t="s">
        <v>194</v>
      </c>
      <c r="E148" s="394"/>
      <c r="F148" s="346"/>
      <c r="G148" s="340"/>
      <c r="H148" s="340" t="s">
        <v>38</v>
      </c>
      <c r="I148" s="340"/>
      <c r="J148" s="361"/>
      <c r="K148" s="341"/>
      <c r="L148" s="341"/>
      <c r="M148" s="341"/>
      <c r="N148" s="341"/>
      <c r="O148" s="341"/>
      <c r="P148" s="341"/>
      <c r="Q148" s="341"/>
      <c r="R148" s="341"/>
      <c r="S148" s="341"/>
      <c r="T148" s="341"/>
      <c r="U148" s="341"/>
      <c r="V148" s="341"/>
      <c r="W148" s="341"/>
      <c r="X148" s="341"/>
      <c r="Y148" s="341"/>
      <c r="Z148" s="341"/>
      <c r="AA148" s="194"/>
      <c r="AB148" s="342"/>
      <c r="AC148" s="342"/>
      <c r="AD148" s="342"/>
      <c r="AF148" s="396">
        <f>COUNTA(K148:Z148)</f>
        <v>0</v>
      </c>
    </row>
    <row r="149" spans="2:32" s="363" customFormat="1" ht="4.5" customHeight="1">
      <c r="B149" s="391"/>
      <c r="C149" s="233"/>
      <c r="D149" s="415"/>
      <c r="E149" s="394"/>
      <c r="F149" s="401"/>
      <c r="G149" s="398"/>
      <c r="H149" s="398"/>
      <c r="I149" s="398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  <c r="AA149" s="194"/>
      <c r="AB149" s="194"/>
      <c r="AC149" s="194"/>
      <c r="AD149" s="194"/>
      <c r="AF149" s="378"/>
    </row>
    <row r="150" spans="2:37" s="387" customFormat="1" ht="16.5" customHeight="1">
      <c r="B150" s="632" t="s">
        <v>266</v>
      </c>
      <c r="C150" s="632"/>
      <c r="D150" s="632"/>
      <c r="E150" s="382"/>
      <c r="F150" s="411" t="s">
        <v>239</v>
      </c>
      <c r="G150" s="412" t="s">
        <v>237</v>
      </c>
      <c r="H150" s="413" t="s">
        <v>277</v>
      </c>
      <c r="I150" s="414" t="s">
        <v>278</v>
      </c>
      <c r="J150" s="383"/>
      <c r="K150" s="355"/>
      <c r="L150" s="355"/>
      <c r="M150" s="355"/>
      <c r="N150" s="355"/>
      <c r="O150" s="355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55"/>
      <c r="AA150" s="356"/>
      <c r="AB150" s="194"/>
      <c r="AC150" s="356"/>
      <c r="AD150" s="356"/>
      <c r="AE150" s="385"/>
      <c r="AF150" s="384"/>
      <c r="AG150" s="383"/>
      <c r="AH150" s="383"/>
      <c r="AI150" s="383"/>
      <c r="AJ150" s="383"/>
      <c r="AK150" s="383"/>
    </row>
    <row r="151" spans="2:32" s="363" customFormat="1" ht="4.5" customHeight="1">
      <c r="B151" s="391"/>
      <c r="C151" s="233"/>
      <c r="D151" s="415"/>
      <c r="E151" s="394"/>
      <c r="F151" s="401"/>
      <c r="G151" s="398"/>
      <c r="H151" s="398"/>
      <c r="I151" s="398"/>
      <c r="K151" s="344"/>
      <c r="L151" s="344"/>
      <c r="M151" s="344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  <c r="AA151" s="194"/>
      <c r="AB151" s="194"/>
      <c r="AC151" s="194"/>
      <c r="AD151" s="194"/>
      <c r="AF151" s="378"/>
    </row>
    <row r="152" spans="2:32" ht="22.5" customHeight="1">
      <c r="B152" s="391"/>
      <c r="C152" s="392" t="s">
        <v>199</v>
      </c>
      <c r="D152" s="399" t="s">
        <v>198</v>
      </c>
      <c r="E152" s="394"/>
      <c r="F152" s="346"/>
      <c r="G152" s="340"/>
      <c r="H152" s="340" t="s">
        <v>38</v>
      </c>
      <c r="I152" s="340"/>
      <c r="J152" s="36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194"/>
      <c r="AB152" s="342"/>
      <c r="AC152" s="342"/>
      <c r="AD152" s="342"/>
      <c r="AF152" s="396">
        <f>COUNTA(K152:Z152)</f>
        <v>0</v>
      </c>
    </row>
    <row r="153" spans="2:32" s="363" customFormat="1" ht="4.5" customHeight="1">
      <c r="B153" s="391"/>
      <c r="C153" s="233"/>
      <c r="D153" s="397"/>
      <c r="E153" s="394"/>
      <c r="F153" s="347"/>
      <c r="G153" s="343"/>
      <c r="H153" s="343"/>
      <c r="I153" s="343"/>
      <c r="K153" s="344"/>
      <c r="L153" s="344"/>
      <c r="M153" s="344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  <c r="AA153" s="194"/>
      <c r="AB153" s="194"/>
      <c r="AC153" s="194"/>
      <c r="AD153" s="194"/>
      <c r="AF153" s="378"/>
    </row>
    <row r="154" spans="2:32" ht="22.5" customHeight="1">
      <c r="B154" s="391"/>
      <c r="C154" s="392" t="s">
        <v>201</v>
      </c>
      <c r="D154" s="399" t="s">
        <v>200</v>
      </c>
      <c r="E154" s="394"/>
      <c r="F154" s="346"/>
      <c r="G154" s="340"/>
      <c r="H154" s="340" t="s">
        <v>38</v>
      </c>
      <c r="I154" s="340"/>
      <c r="J154" s="36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194"/>
      <c r="AB154" s="342"/>
      <c r="AC154" s="342"/>
      <c r="AD154" s="342"/>
      <c r="AF154" s="396">
        <f>COUNTA(K154:Z154)</f>
        <v>0</v>
      </c>
    </row>
    <row r="155" spans="2:32" s="363" customFormat="1" ht="4.5" customHeight="1">
      <c r="B155" s="391"/>
      <c r="C155" s="369"/>
      <c r="D155" s="397"/>
      <c r="E155" s="394"/>
      <c r="F155" s="352"/>
      <c r="G155" s="352"/>
      <c r="H155" s="352"/>
      <c r="I155" s="352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194"/>
      <c r="AB155" s="194"/>
      <c r="AC155" s="194"/>
      <c r="AD155" s="194"/>
      <c r="AF155" s="378"/>
    </row>
    <row r="156" spans="2:32" ht="22.5" customHeight="1">
      <c r="B156" s="391"/>
      <c r="C156" s="392" t="s">
        <v>203</v>
      </c>
      <c r="D156" s="399" t="s">
        <v>202</v>
      </c>
      <c r="E156" s="394"/>
      <c r="F156" s="346"/>
      <c r="G156" s="340"/>
      <c r="H156" s="340" t="s">
        <v>38</v>
      </c>
      <c r="I156" s="340"/>
      <c r="J156" s="361"/>
      <c r="K156" s="341"/>
      <c r="L156" s="341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  <c r="Z156" s="341"/>
      <c r="AA156" s="194"/>
      <c r="AB156" s="342"/>
      <c r="AC156" s="342"/>
      <c r="AD156" s="342"/>
      <c r="AF156" s="396">
        <f>COUNTA(K156:Z156)</f>
        <v>0</v>
      </c>
    </row>
    <row r="157" spans="2:32" s="363" customFormat="1" ht="4.5" customHeight="1">
      <c r="B157" s="391"/>
      <c r="C157" s="233"/>
      <c r="D157" s="415"/>
      <c r="E157" s="394"/>
      <c r="F157" s="347"/>
      <c r="G157" s="343"/>
      <c r="H157" s="343"/>
      <c r="I157" s="343"/>
      <c r="K157" s="344"/>
      <c r="L157" s="344"/>
      <c r="M157" s="344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194"/>
      <c r="AB157" s="194"/>
      <c r="AC157" s="194"/>
      <c r="AD157" s="194"/>
      <c r="AF157" s="378"/>
    </row>
    <row r="158" spans="2:32" ht="22.5" customHeight="1">
      <c r="B158" s="391"/>
      <c r="C158" s="392" t="s">
        <v>205</v>
      </c>
      <c r="D158" s="399" t="s">
        <v>204</v>
      </c>
      <c r="E158" s="394"/>
      <c r="F158" s="346" t="s">
        <v>38</v>
      </c>
      <c r="G158" s="340" t="s">
        <v>38</v>
      </c>
      <c r="H158" s="340" t="s">
        <v>38</v>
      </c>
      <c r="I158" s="340" t="s">
        <v>38</v>
      </c>
      <c r="J158" s="361"/>
      <c r="K158" s="341"/>
      <c r="L158" s="341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341"/>
      <c r="Y158" s="341"/>
      <c r="Z158" s="341"/>
      <c r="AA158" s="194"/>
      <c r="AB158" s="342"/>
      <c r="AC158" s="342"/>
      <c r="AD158" s="342"/>
      <c r="AF158" s="396">
        <f>COUNTA(K158:Z158)</f>
        <v>0</v>
      </c>
    </row>
    <row r="159" spans="2:32" s="363" customFormat="1" ht="4.5" customHeight="1">
      <c r="B159" s="391"/>
      <c r="C159" s="233"/>
      <c r="D159" s="415"/>
      <c r="E159" s="394"/>
      <c r="F159" s="347"/>
      <c r="G159" s="343"/>
      <c r="H159" s="343"/>
      <c r="I159" s="343"/>
      <c r="K159" s="344"/>
      <c r="L159" s="344"/>
      <c r="M159" s="344"/>
      <c r="N159" s="344"/>
      <c r="O159" s="344"/>
      <c r="P159" s="344"/>
      <c r="Q159" s="344"/>
      <c r="R159" s="344"/>
      <c r="S159" s="344"/>
      <c r="T159" s="344"/>
      <c r="U159" s="344"/>
      <c r="V159" s="344"/>
      <c r="W159" s="344"/>
      <c r="X159" s="344"/>
      <c r="Y159" s="344"/>
      <c r="Z159" s="344"/>
      <c r="AA159" s="194"/>
      <c r="AB159" s="194"/>
      <c r="AC159" s="194"/>
      <c r="AD159" s="194"/>
      <c r="AF159" s="378"/>
    </row>
    <row r="160" spans="2:32" ht="22.5" customHeight="1">
      <c r="B160" s="391"/>
      <c r="C160" s="392" t="s">
        <v>207</v>
      </c>
      <c r="D160" s="399" t="s">
        <v>206</v>
      </c>
      <c r="E160" s="394"/>
      <c r="F160" s="346"/>
      <c r="G160" s="340"/>
      <c r="H160" s="340" t="s">
        <v>38</v>
      </c>
      <c r="I160" s="340"/>
      <c r="J160" s="361"/>
      <c r="K160" s="341"/>
      <c r="L160" s="341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341"/>
      <c r="X160" s="341"/>
      <c r="Y160" s="341"/>
      <c r="Z160" s="341"/>
      <c r="AA160" s="194"/>
      <c r="AB160" s="342"/>
      <c r="AC160" s="342"/>
      <c r="AD160" s="342"/>
      <c r="AF160" s="396">
        <f>COUNTA(K160:Z160)</f>
        <v>0</v>
      </c>
    </row>
    <row r="161" spans="2:32" s="363" customFormat="1" ht="4.5" customHeight="1">
      <c r="B161" s="391"/>
      <c r="C161" s="233"/>
      <c r="D161" s="397"/>
      <c r="E161" s="394"/>
      <c r="F161" s="347"/>
      <c r="G161" s="343"/>
      <c r="H161" s="343"/>
      <c r="I161" s="343"/>
      <c r="K161" s="344"/>
      <c r="L161" s="344"/>
      <c r="M161" s="344"/>
      <c r="N161" s="344"/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4"/>
      <c r="Z161" s="344"/>
      <c r="AA161" s="194"/>
      <c r="AB161" s="194"/>
      <c r="AC161" s="194"/>
      <c r="AD161" s="194"/>
      <c r="AF161" s="378"/>
    </row>
    <row r="162" spans="2:32" ht="22.5" customHeight="1">
      <c r="B162" s="391"/>
      <c r="C162" s="392" t="s">
        <v>209</v>
      </c>
      <c r="D162" s="399" t="s">
        <v>309</v>
      </c>
      <c r="E162" s="394"/>
      <c r="F162" s="346"/>
      <c r="G162" s="340"/>
      <c r="H162" s="340" t="s">
        <v>38</v>
      </c>
      <c r="I162" s="340"/>
      <c r="J162" s="361"/>
      <c r="K162" s="341"/>
      <c r="L162" s="341"/>
      <c r="M162" s="341"/>
      <c r="N162" s="341"/>
      <c r="O162" s="341"/>
      <c r="P162" s="341"/>
      <c r="Q162" s="341"/>
      <c r="R162" s="341"/>
      <c r="S162" s="341"/>
      <c r="T162" s="341"/>
      <c r="U162" s="341"/>
      <c r="V162" s="341"/>
      <c r="W162" s="341"/>
      <c r="X162" s="341"/>
      <c r="Y162" s="341"/>
      <c r="Z162" s="341"/>
      <c r="AA162" s="194"/>
      <c r="AB162" s="342"/>
      <c r="AC162" s="342"/>
      <c r="AD162" s="342"/>
      <c r="AF162" s="396">
        <f>COUNTA(K162:Z162)</f>
        <v>0</v>
      </c>
    </row>
    <row r="163" spans="2:32" s="363" customFormat="1" ht="4.5" customHeight="1">
      <c r="B163" s="391"/>
      <c r="C163" s="233"/>
      <c r="D163" s="415"/>
      <c r="E163" s="394"/>
      <c r="F163" s="401"/>
      <c r="G163" s="398"/>
      <c r="H163" s="398"/>
      <c r="I163" s="398"/>
      <c r="K163" s="344"/>
      <c r="L163" s="344"/>
      <c r="M163" s="344"/>
      <c r="N163" s="344"/>
      <c r="O163" s="344"/>
      <c r="P163" s="344"/>
      <c r="Q163" s="344"/>
      <c r="R163" s="344"/>
      <c r="S163" s="344"/>
      <c r="T163" s="344"/>
      <c r="U163" s="344"/>
      <c r="V163" s="344"/>
      <c r="W163" s="344"/>
      <c r="X163" s="344"/>
      <c r="Y163" s="344"/>
      <c r="Z163" s="344"/>
      <c r="AA163" s="194"/>
      <c r="AB163" s="194"/>
      <c r="AC163" s="194"/>
      <c r="AD163" s="194"/>
      <c r="AF163" s="378"/>
    </row>
    <row r="164" spans="2:37" s="387" customFormat="1" ht="16.5" customHeight="1">
      <c r="B164" s="632" t="s">
        <v>267</v>
      </c>
      <c r="C164" s="632"/>
      <c r="D164" s="632"/>
      <c r="E164" s="382"/>
      <c r="F164" s="411" t="s">
        <v>239</v>
      </c>
      <c r="G164" s="412" t="s">
        <v>237</v>
      </c>
      <c r="H164" s="413" t="s">
        <v>277</v>
      </c>
      <c r="I164" s="414" t="s">
        <v>278</v>
      </c>
      <c r="J164" s="383"/>
      <c r="K164" s="355"/>
      <c r="L164" s="355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  <c r="AA164" s="356"/>
      <c r="AB164" s="194"/>
      <c r="AC164" s="356"/>
      <c r="AD164" s="356"/>
      <c r="AE164" s="385"/>
      <c r="AF164" s="384"/>
      <c r="AG164" s="383"/>
      <c r="AH164" s="383"/>
      <c r="AI164" s="383"/>
      <c r="AJ164" s="383"/>
      <c r="AK164" s="383"/>
    </row>
    <row r="165" spans="2:32" s="363" customFormat="1" ht="4.5" customHeight="1">
      <c r="B165" s="391"/>
      <c r="C165" s="233"/>
      <c r="D165" s="415"/>
      <c r="E165" s="394"/>
      <c r="F165" s="401"/>
      <c r="G165" s="398"/>
      <c r="H165" s="398"/>
      <c r="I165" s="398"/>
      <c r="K165" s="344"/>
      <c r="L165" s="344"/>
      <c r="M165" s="344"/>
      <c r="N165" s="344"/>
      <c r="O165" s="344"/>
      <c r="P165" s="344"/>
      <c r="Q165" s="344"/>
      <c r="R165" s="344"/>
      <c r="S165" s="344"/>
      <c r="T165" s="344"/>
      <c r="U165" s="344"/>
      <c r="V165" s="344"/>
      <c r="W165" s="344"/>
      <c r="X165" s="344"/>
      <c r="Y165" s="344"/>
      <c r="Z165" s="344"/>
      <c r="AA165" s="194"/>
      <c r="AB165" s="194"/>
      <c r="AC165" s="194"/>
      <c r="AD165" s="194"/>
      <c r="AF165" s="378"/>
    </row>
    <row r="166" spans="2:32" ht="22.5" customHeight="1">
      <c r="B166" s="391"/>
      <c r="C166" s="392" t="s">
        <v>213</v>
      </c>
      <c r="D166" s="399" t="s">
        <v>313</v>
      </c>
      <c r="E166" s="394"/>
      <c r="F166" s="346" t="s">
        <v>38</v>
      </c>
      <c r="G166" s="340"/>
      <c r="H166" s="340" t="s">
        <v>38</v>
      </c>
      <c r="I166" s="340" t="s">
        <v>38</v>
      </c>
      <c r="J166" s="361"/>
      <c r="K166" s="341"/>
      <c r="L166" s="341"/>
      <c r="M166" s="341"/>
      <c r="N166" s="341"/>
      <c r="O166" s="341"/>
      <c r="P166" s="341"/>
      <c r="Q166" s="341"/>
      <c r="R166" s="341"/>
      <c r="S166" s="341"/>
      <c r="T166" s="341"/>
      <c r="U166" s="341"/>
      <c r="V166" s="341"/>
      <c r="W166" s="341"/>
      <c r="X166" s="341"/>
      <c r="Y166" s="341"/>
      <c r="Z166" s="341"/>
      <c r="AA166" s="194"/>
      <c r="AB166" s="342"/>
      <c r="AC166" s="342"/>
      <c r="AD166" s="342"/>
      <c r="AF166" s="396">
        <f>COUNTA(K166:Z166)</f>
        <v>0</v>
      </c>
    </row>
    <row r="167" spans="2:32" s="363" customFormat="1" ht="4.5" customHeight="1">
      <c r="B167" s="391"/>
      <c r="C167" s="233"/>
      <c r="D167" s="397"/>
      <c r="E167" s="394"/>
      <c r="F167" s="347"/>
      <c r="G167" s="343"/>
      <c r="H167" s="343"/>
      <c r="I167" s="343"/>
      <c r="K167" s="344"/>
      <c r="L167" s="344"/>
      <c r="M167" s="344"/>
      <c r="N167" s="344"/>
      <c r="O167" s="344"/>
      <c r="P167" s="344"/>
      <c r="Q167" s="344"/>
      <c r="R167" s="344"/>
      <c r="S167" s="344"/>
      <c r="T167" s="344"/>
      <c r="U167" s="344"/>
      <c r="V167" s="344"/>
      <c r="W167" s="344"/>
      <c r="X167" s="344"/>
      <c r="Y167" s="344"/>
      <c r="Z167" s="344"/>
      <c r="AA167" s="194"/>
      <c r="AB167" s="194"/>
      <c r="AC167" s="194"/>
      <c r="AD167" s="194"/>
      <c r="AF167" s="378"/>
    </row>
    <row r="168" spans="2:32" ht="22.5" customHeight="1">
      <c r="B168" s="391"/>
      <c r="C168" s="392" t="s">
        <v>312</v>
      </c>
      <c r="D168" s="399" t="s">
        <v>311</v>
      </c>
      <c r="E168" s="394"/>
      <c r="F168" s="346"/>
      <c r="G168" s="340"/>
      <c r="H168" s="340" t="s">
        <v>38</v>
      </c>
      <c r="I168" s="340" t="s">
        <v>38</v>
      </c>
      <c r="J168" s="361"/>
      <c r="K168" s="341"/>
      <c r="L168" s="341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  <c r="W168" s="341"/>
      <c r="X168" s="341"/>
      <c r="Y168" s="341"/>
      <c r="Z168" s="341"/>
      <c r="AA168" s="194"/>
      <c r="AB168" s="342"/>
      <c r="AC168" s="342"/>
      <c r="AD168" s="342"/>
      <c r="AF168" s="396">
        <f>COUNTA(K168:Z168)</f>
        <v>0</v>
      </c>
    </row>
    <row r="169" spans="2:32" s="363" customFormat="1" ht="4.5" customHeight="1">
      <c r="B169" s="391"/>
      <c r="C169" s="369"/>
      <c r="D169" s="397"/>
      <c r="E169" s="394"/>
      <c r="F169" s="352"/>
      <c r="G169" s="352"/>
      <c r="H169" s="352"/>
      <c r="I169" s="352"/>
      <c r="K169" s="344"/>
      <c r="L169" s="344"/>
      <c r="M169" s="344"/>
      <c r="N169" s="344"/>
      <c r="O169" s="344"/>
      <c r="P169" s="344"/>
      <c r="Q169" s="344"/>
      <c r="R169" s="344"/>
      <c r="S169" s="344"/>
      <c r="T169" s="344"/>
      <c r="U169" s="344"/>
      <c r="V169" s="344"/>
      <c r="W169" s="344"/>
      <c r="X169" s="344"/>
      <c r="Y169" s="344"/>
      <c r="Z169" s="344"/>
      <c r="AA169" s="194"/>
      <c r="AB169" s="194"/>
      <c r="AC169" s="194"/>
      <c r="AD169" s="194"/>
      <c r="AF169" s="378"/>
    </row>
    <row r="170" spans="2:32" ht="22.5" customHeight="1">
      <c r="B170" s="391"/>
      <c r="C170" s="392" t="s">
        <v>217</v>
      </c>
      <c r="D170" s="399" t="s">
        <v>310</v>
      </c>
      <c r="E170" s="394"/>
      <c r="F170" s="346" t="s">
        <v>38</v>
      </c>
      <c r="G170" s="340" t="s">
        <v>38</v>
      </c>
      <c r="H170" s="340" t="s">
        <v>38</v>
      </c>
      <c r="I170" s="340"/>
      <c r="J170" s="361"/>
      <c r="K170" s="341"/>
      <c r="L170" s="341"/>
      <c r="M170" s="341"/>
      <c r="N170" s="341"/>
      <c r="O170" s="341"/>
      <c r="P170" s="341"/>
      <c r="Q170" s="341"/>
      <c r="R170" s="341"/>
      <c r="S170" s="341"/>
      <c r="T170" s="341"/>
      <c r="U170" s="341"/>
      <c r="V170" s="341"/>
      <c r="W170" s="341"/>
      <c r="X170" s="341"/>
      <c r="Y170" s="341"/>
      <c r="Z170" s="341"/>
      <c r="AA170" s="194"/>
      <c r="AB170" s="342"/>
      <c r="AC170" s="342"/>
      <c r="AD170" s="342"/>
      <c r="AF170" s="396">
        <f>COUNTA(K170:Z170)</f>
        <v>0</v>
      </c>
    </row>
    <row r="171" spans="2:32" s="363" customFormat="1" ht="4.5" customHeight="1">
      <c r="B171" s="391"/>
      <c r="C171" s="233"/>
      <c r="D171" s="397"/>
      <c r="E171" s="394"/>
      <c r="F171" s="347"/>
      <c r="G171" s="343"/>
      <c r="H171" s="343"/>
      <c r="I171" s="343"/>
      <c r="K171" s="344"/>
      <c r="L171" s="344"/>
      <c r="M171" s="344"/>
      <c r="N171" s="344"/>
      <c r="O171" s="344"/>
      <c r="P171" s="344"/>
      <c r="Q171" s="344"/>
      <c r="R171" s="344"/>
      <c r="S171" s="344"/>
      <c r="T171" s="344"/>
      <c r="U171" s="344"/>
      <c r="V171" s="344"/>
      <c r="W171" s="344"/>
      <c r="X171" s="344"/>
      <c r="Y171" s="344"/>
      <c r="Z171" s="344"/>
      <c r="AA171" s="194"/>
      <c r="AB171" s="194"/>
      <c r="AC171" s="194"/>
      <c r="AD171" s="194"/>
      <c r="AF171" s="378"/>
    </row>
    <row r="172" spans="2:32" ht="22.5" customHeight="1">
      <c r="B172" s="391"/>
      <c r="C172" s="392" t="s">
        <v>219</v>
      </c>
      <c r="D172" s="399" t="s">
        <v>218</v>
      </c>
      <c r="E172" s="394"/>
      <c r="F172" s="346" t="s">
        <v>38</v>
      </c>
      <c r="G172" s="340" t="s">
        <v>38</v>
      </c>
      <c r="H172" s="340"/>
      <c r="I172" s="340" t="s">
        <v>38</v>
      </c>
      <c r="J172" s="361"/>
      <c r="K172" s="341"/>
      <c r="L172" s="341"/>
      <c r="M172" s="341"/>
      <c r="N172" s="341"/>
      <c r="O172" s="341"/>
      <c r="P172" s="341"/>
      <c r="Q172" s="341"/>
      <c r="R172" s="341"/>
      <c r="S172" s="341"/>
      <c r="T172" s="341"/>
      <c r="U172" s="341"/>
      <c r="V172" s="341"/>
      <c r="W172" s="341"/>
      <c r="X172" s="341"/>
      <c r="Y172" s="341"/>
      <c r="Z172" s="341"/>
      <c r="AA172" s="194"/>
      <c r="AB172" s="342"/>
      <c r="AC172" s="342"/>
      <c r="AD172" s="342"/>
      <c r="AF172" s="396">
        <f>COUNTA(K172:Z172)</f>
        <v>0</v>
      </c>
    </row>
    <row r="173" spans="2:32" s="363" customFormat="1" ht="4.5" customHeight="1">
      <c r="B173" s="391"/>
      <c r="C173" s="233"/>
      <c r="D173" s="415"/>
      <c r="E173" s="394"/>
      <c r="F173" s="401"/>
      <c r="G173" s="398"/>
      <c r="H173" s="398"/>
      <c r="I173" s="398"/>
      <c r="K173" s="344"/>
      <c r="L173" s="344"/>
      <c r="M173" s="344"/>
      <c r="N173" s="344"/>
      <c r="O173" s="344"/>
      <c r="P173" s="344"/>
      <c r="Q173" s="344"/>
      <c r="R173" s="344"/>
      <c r="S173" s="344"/>
      <c r="T173" s="344"/>
      <c r="U173" s="344"/>
      <c r="V173" s="344"/>
      <c r="W173" s="344"/>
      <c r="X173" s="344"/>
      <c r="Y173" s="344"/>
      <c r="Z173" s="344"/>
      <c r="AA173" s="194"/>
      <c r="AB173" s="194"/>
      <c r="AC173" s="194"/>
      <c r="AD173" s="194"/>
      <c r="AF173" s="378"/>
    </row>
    <row r="174" spans="2:37" s="387" customFormat="1" ht="16.5" customHeight="1">
      <c r="B174" s="632" t="s">
        <v>268</v>
      </c>
      <c r="C174" s="632"/>
      <c r="D174" s="632"/>
      <c r="E174" s="382"/>
      <c r="F174" s="411" t="s">
        <v>239</v>
      </c>
      <c r="G174" s="412" t="s">
        <v>237</v>
      </c>
      <c r="H174" s="413" t="s">
        <v>277</v>
      </c>
      <c r="I174" s="414" t="s">
        <v>278</v>
      </c>
      <c r="J174" s="383"/>
      <c r="K174" s="355"/>
      <c r="L174" s="355"/>
      <c r="M174" s="355"/>
      <c r="N174" s="355"/>
      <c r="O174" s="355"/>
      <c r="P174" s="355"/>
      <c r="Q174" s="355"/>
      <c r="R174" s="355"/>
      <c r="S174" s="355"/>
      <c r="T174" s="355"/>
      <c r="U174" s="355"/>
      <c r="V174" s="355"/>
      <c r="W174" s="355"/>
      <c r="X174" s="355"/>
      <c r="Y174" s="355"/>
      <c r="Z174" s="355"/>
      <c r="AA174" s="356"/>
      <c r="AB174" s="194"/>
      <c r="AC174" s="356"/>
      <c r="AD174" s="356"/>
      <c r="AE174" s="385"/>
      <c r="AF174" s="384"/>
      <c r="AG174" s="383"/>
      <c r="AH174" s="383"/>
      <c r="AI174" s="383"/>
      <c r="AJ174" s="383"/>
      <c r="AK174" s="383"/>
    </row>
    <row r="175" spans="2:32" s="363" customFormat="1" ht="4.5" customHeight="1">
      <c r="B175" s="391"/>
      <c r="C175" s="233"/>
      <c r="D175" s="415"/>
      <c r="E175" s="394"/>
      <c r="F175" s="401"/>
      <c r="G175" s="398"/>
      <c r="H175" s="398"/>
      <c r="I175" s="398"/>
      <c r="K175" s="344"/>
      <c r="L175" s="344"/>
      <c r="M175" s="344"/>
      <c r="N175" s="344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194"/>
      <c r="AB175" s="194"/>
      <c r="AC175" s="194"/>
      <c r="AD175" s="194"/>
      <c r="AF175" s="378"/>
    </row>
    <row r="176" spans="2:32" ht="22.5" customHeight="1">
      <c r="B176" s="391"/>
      <c r="C176" s="392" t="s">
        <v>315</v>
      </c>
      <c r="D176" s="399" t="s">
        <v>314</v>
      </c>
      <c r="E176" s="394"/>
      <c r="F176" s="346" t="s">
        <v>38</v>
      </c>
      <c r="G176" s="340" t="s">
        <v>38</v>
      </c>
      <c r="H176" s="340"/>
      <c r="I176" s="340" t="s">
        <v>38</v>
      </c>
      <c r="J176" s="361"/>
      <c r="K176" s="341"/>
      <c r="L176" s="341"/>
      <c r="M176" s="341"/>
      <c r="N176" s="341"/>
      <c r="O176" s="341"/>
      <c r="P176" s="341"/>
      <c r="Q176" s="341"/>
      <c r="R176" s="341"/>
      <c r="S176" s="341"/>
      <c r="T176" s="341"/>
      <c r="U176" s="341"/>
      <c r="V176" s="341"/>
      <c r="W176" s="341"/>
      <c r="X176" s="341"/>
      <c r="Y176" s="341"/>
      <c r="Z176" s="341"/>
      <c r="AA176" s="194"/>
      <c r="AB176" s="342"/>
      <c r="AC176" s="342"/>
      <c r="AD176" s="342"/>
      <c r="AF176" s="396">
        <f>COUNTA(K176:Z176)</f>
        <v>0</v>
      </c>
    </row>
    <row r="177" spans="2:32" s="363" customFormat="1" ht="4.5" customHeight="1">
      <c r="B177" s="391"/>
      <c r="C177" s="233"/>
      <c r="D177" s="397"/>
      <c r="E177" s="394"/>
      <c r="F177" s="347"/>
      <c r="G177" s="343"/>
      <c r="H177" s="343"/>
      <c r="I177" s="343"/>
      <c r="K177" s="344"/>
      <c r="L177" s="344"/>
      <c r="M177" s="344"/>
      <c r="N177" s="344"/>
      <c r="O177" s="344"/>
      <c r="P177" s="344"/>
      <c r="Q177" s="344"/>
      <c r="R177" s="344"/>
      <c r="S177" s="344"/>
      <c r="T177" s="344"/>
      <c r="U177" s="344"/>
      <c r="V177" s="344"/>
      <c r="W177" s="344"/>
      <c r="X177" s="344"/>
      <c r="Y177" s="344"/>
      <c r="Z177" s="344"/>
      <c r="AA177" s="194"/>
      <c r="AB177" s="194"/>
      <c r="AC177" s="194"/>
      <c r="AD177" s="194"/>
      <c r="AF177" s="378"/>
    </row>
    <row r="178" spans="2:32" ht="22.5" customHeight="1">
      <c r="B178" s="391"/>
      <c r="C178" s="392" t="s">
        <v>225</v>
      </c>
      <c r="D178" s="399" t="s">
        <v>316</v>
      </c>
      <c r="E178" s="394"/>
      <c r="F178" s="346" t="s">
        <v>38</v>
      </c>
      <c r="G178" s="340" t="s">
        <v>38</v>
      </c>
      <c r="H178" s="340"/>
      <c r="I178" s="340" t="s">
        <v>38</v>
      </c>
      <c r="J178" s="361"/>
      <c r="K178" s="341"/>
      <c r="L178" s="341"/>
      <c r="M178" s="341"/>
      <c r="N178" s="341"/>
      <c r="O178" s="341"/>
      <c r="P178" s="341"/>
      <c r="Q178" s="341"/>
      <c r="R178" s="341"/>
      <c r="S178" s="341"/>
      <c r="T178" s="341"/>
      <c r="U178" s="341"/>
      <c r="V178" s="341"/>
      <c r="W178" s="341"/>
      <c r="X178" s="341"/>
      <c r="Y178" s="341"/>
      <c r="Z178" s="341"/>
      <c r="AA178" s="194"/>
      <c r="AB178" s="342"/>
      <c r="AC178" s="342"/>
      <c r="AD178" s="342"/>
      <c r="AF178" s="396">
        <f>COUNTA(K178:Z178)</f>
        <v>0</v>
      </c>
    </row>
    <row r="179" spans="2:32" s="363" customFormat="1" ht="4.5" customHeight="1">
      <c r="B179" s="391"/>
      <c r="C179" s="369"/>
      <c r="D179" s="397"/>
      <c r="E179" s="394"/>
      <c r="F179" s="352"/>
      <c r="G179" s="352"/>
      <c r="H179" s="352"/>
      <c r="I179" s="352"/>
      <c r="K179" s="344"/>
      <c r="L179" s="344"/>
      <c r="M179" s="344"/>
      <c r="N179" s="344"/>
      <c r="O179" s="344"/>
      <c r="P179" s="344"/>
      <c r="Q179" s="344"/>
      <c r="R179" s="344"/>
      <c r="S179" s="344"/>
      <c r="T179" s="344"/>
      <c r="U179" s="344"/>
      <c r="V179" s="344"/>
      <c r="W179" s="344"/>
      <c r="X179" s="344"/>
      <c r="Y179" s="344"/>
      <c r="Z179" s="344"/>
      <c r="AA179" s="194"/>
      <c r="AB179" s="194"/>
      <c r="AC179" s="194"/>
      <c r="AD179" s="194"/>
      <c r="AF179" s="378"/>
    </row>
    <row r="180" spans="2:32" ht="22.5" customHeight="1">
      <c r="B180" s="391"/>
      <c r="C180" s="392" t="s">
        <v>227</v>
      </c>
      <c r="D180" s="399" t="s">
        <v>226</v>
      </c>
      <c r="E180" s="394"/>
      <c r="F180" s="346" t="s">
        <v>38</v>
      </c>
      <c r="G180" s="340" t="s">
        <v>38</v>
      </c>
      <c r="H180" s="340"/>
      <c r="I180" s="340" t="s">
        <v>38</v>
      </c>
      <c r="J180" s="361"/>
      <c r="K180" s="341"/>
      <c r="L180" s="341"/>
      <c r="M180" s="341"/>
      <c r="N180" s="341"/>
      <c r="O180" s="341"/>
      <c r="P180" s="341"/>
      <c r="Q180" s="341"/>
      <c r="R180" s="341"/>
      <c r="S180" s="341"/>
      <c r="T180" s="341"/>
      <c r="U180" s="341"/>
      <c r="V180" s="341"/>
      <c r="W180" s="341"/>
      <c r="X180" s="341"/>
      <c r="Y180" s="341"/>
      <c r="Z180" s="341"/>
      <c r="AA180" s="194"/>
      <c r="AB180" s="342"/>
      <c r="AC180" s="342"/>
      <c r="AD180" s="342"/>
      <c r="AF180" s="396">
        <f>COUNTA(K180:Z180)</f>
        <v>0</v>
      </c>
    </row>
    <row r="181" spans="2:32" s="363" customFormat="1" ht="4.5" customHeight="1">
      <c r="B181" s="391"/>
      <c r="C181" s="233"/>
      <c r="D181" s="397"/>
      <c r="E181" s="394"/>
      <c r="F181" s="347"/>
      <c r="G181" s="343"/>
      <c r="H181" s="343"/>
      <c r="I181" s="343"/>
      <c r="K181" s="344"/>
      <c r="L181" s="344"/>
      <c r="M181" s="344"/>
      <c r="N181" s="344"/>
      <c r="O181" s="344"/>
      <c r="P181" s="344"/>
      <c r="Q181" s="344"/>
      <c r="R181" s="344"/>
      <c r="S181" s="344"/>
      <c r="T181" s="344"/>
      <c r="U181" s="344"/>
      <c r="V181" s="344"/>
      <c r="W181" s="344"/>
      <c r="X181" s="344"/>
      <c r="Y181" s="344"/>
      <c r="Z181" s="344"/>
      <c r="AA181" s="194"/>
      <c r="AB181" s="194"/>
      <c r="AC181" s="194"/>
      <c r="AD181" s="194"/>
      <c r="AF181" s="378"/>
    </row>
    <row r="182" spans="2:32" ht="22.5" customHeight="1">
      <c r="B182" s="391"/>
      <c r="C182" s="392" t="s">
        <v>229</v>
      </c>
      <c r="D182" s="399" t="s">
        <v>228</v>
      </c>
      <c r="E182" s="394"/>
      <c r="F182" s="346" t="s">
        <v>38</v>
      </c>
      <c r="G182" s="340" t="s">
        <v>38</v>
      </c>
      <c r="H182" s="340"/>
      <c r="I182" s="340" t="s">
        <v>38</v>
      </c>
      <c r="J182" s="361"/>
      <c r="K182" s="341"/>
      <c r="L182" s="341"/>
      <c r="M182" s="341"/>
      <c r="N182" s="341"/>
      <c r="O182" s="341"/>
      <c r="P182" s="341"/>
      <c r="Q182" s="341"/>
      <c r="R182" s="341"/>
      <c r="S182" s="341"/>
      <c r="T182" s="341"/>
      <c r="U182" s="341"/>
      <c r="V182" s="341"/>
      <c r="W182" s="341"/>
      <c r="X182" s="341"/>
      <c r="Y182" s="341"/>
      <c r="Z182" s="341"/>
      <c r="AA182" s="194"/>
      <c r="AB182" s="342"/>
      <c r="AC182" s="342"/>
      <c r="AD182" s="342"/>
      <c r="AF182" s="396">
        <f>COUNTA(K182:Z182)</f>
        <v>0</v>
      </c>
    </row>
    <row r="183" spans="2:32" s="363" customFormat="1" ht="4.5" customHeight="1">
      <c r="B183" s="391"/>
      <c r="C183" s="233"/>
      <c r="D183" s="397"/>
      <c r="E183" s="394"/>
      <c r="F183" s="347"/>
      <c r="G183" s="343"/>
      <c r="H183" s="343"/>
      <c r="I183" s="343"/>
      <c r="K183" s="344"/>
      <c r="L183" s="344"/>
      <c r="M183" s="344"/>
      <c r="N183" s="344"/>
      <c r="O183" s="344"/>
      <c r="P183" s="344"/>
      <c r="Q183" s="344"/>
      <c r="R183" s="344"/>
      <c r="S183" s="344"/>
      <c r="T183" s="344"/>
      <c r="U183" s="344"/>
      <c r="V183" s="344"/>
      <c r="W183" s="344"/>
      <c r="X183" s="344"/>
      <c r="Y183" s="344"/>
      <c r="Z183" s="344"/>
      <c r="AA183" s="194"/>
      <c r="AB183" s="194"/>
      <c r="AC183" s="194"/>
      <c r="AD183" s="194"/>
      <c r="AF183" s="378"/>
    </row>
    <row r="184" spans="2:32" ht="22.5" customHeight="1">
      <c r="B184" s="391"/>
      <c r="C184" s="392" t="s">
        <v>231</v>
      </c>
      <c r="D184" s="399" t="s">
        <v>317</v>
      </c>
      <c r="E184" s="394"/>
      <c r="F184" s="346" t="s">
        <v>38</v>
      </c>
      <c r="G184" s="340" t="s">
        <v>38</v>
      </c>
      <c r="H184" s="340" t="s">
        <v>38</v>
      </c>
      <c r="I184" s="340"/>
      <c r="J184" s="361"/>
      <c r="K184" s="341"/>
      <c r="L184" s="341"/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  <c r="X184" s="341"/>
      <c r="Y184" s="341"/>
      <c r="Z184" s="341"/>
      <c r="AA184" s="194"/>
      <c r="AB184" s="342"/>
      <c r="AC184" s="342"/>
      <c r="AD184" s="342"/>
      <c r="AF184" s="396">
        <f>COUNTA(K184:Z184)</f>
        <v>0</v>
      </c>
    </row>
    <row r="185" spans="2:32" s="363" customFormat="1" ht="4.5" customHeight="1">
      <c r="B185" s="391"/>
      <c r="C185" s="233"/>
      <c r="D185" s="415"/>
      <c r="E185" s="394"/>
      <c r="F185" s="401"/>
      <c r="G185" s="398"/>
      <c r="H185" s="398"/>
      <c r="I185" s="398"/>
      <c r="K185" s="419"/>
      <c r="L185" s="419"/>
      <c r="M185" s="419"/>
      <c r="N185" s="419"/>
      <c r="O185" s="419"/>
      <c r="P185" s="419"/>
      <c r="Q185" s="419"/>
      <c r="R185" s="419"/>
      <c r="S185" s="419"/>
      <c r="T185" s="419"/>
      <c r="U185" s="419"/>
      <c r="V185" s="419"/>
      <c r="W185" s="419"/>
      <c r="X185" s="419"/>
      <c r="Y185" s="419"/>
      <c r="Z185" s="419"/>
      <c r="AA185" s="420"/>
      <c r="AB185" s="420"/>
      <c r="AC185" s="420"/>
      <c r="AD185" s="420"/>
      <c r="AF185" s="378"/>
    </row>
    <row r="186" spans="2:32" s="433" customFormat="1" ht="19.5" customHeight="1">
      <c r="B186" s="426"/>
      <c r="C186" s="427"/>
      <c r="D186" s="428"/>
      <c r="E186" s="429"/>
      <c r="F186" s="430">
        <f>COUNTA(#REF!,F77:F164,F169:F184)</f>
        <v>34</v>
      </c>
      <c r="G186" s="430">
        <f>COUNTA(#REF!,G77:G164,G169:G184)</f>
        <v>32</v>
      </c>
      <c r="H186" s="430">
        <f>COUNTA(#REF!,H77:H164,H169:H184)</f>
        <v>45</v>
      </c>
      <c r="I186" s="430">
        <f>COUNTA(#REF!,I77:I164,I169:I184)</f>
        <v>26</v>
      </c>
      <c r="J186" s="431"/>
      <c r="K186" s="432"/>
      <c r="L186" s="432"/>
      <c r="M186" s="432"/>
      <c r="N186" s="432"/>
      <c r="O186" s="432"/>
      <c r="P186" s="432"/>
      <c r="Q186" s="432"/>
      <c r="R186" s="432"/>
      <c r="S186" s="432"/>
      <c r="T186" s="432"/>
      <c r="U186" s="432"/>
      <c r="V186" s="432"/>
      <c r="W186" s="432"/>
      <c r="X186" s="432"/>
      <c r="Y186" s="432"/>
      <c r="Z186" s="432"/>
      <c r="AE186" s="434"/>
      <c r="AF186" s="435">
        <f>SUM(AF18:AF184)</f>
        <v>3</v>
      </c>
    </row>
    <row r="187" spans="11:26" ht="15">
      <c r="K187" s="439"/>
      <c r="L187" s="439"/>
      <c r="M187" s="439"/>
      <c r="N187" s="439"/>
      <c r="O187" s="439"/>
      <c r="P187" s="439"/>
      <c r="Q187" s="439"/>
      <c r="R187" s="439"/>
      <c r="S187" s="439"/>
      <c r="T187" s="439"/>
      <c r="U187" s="439"/>
      <c r="V187" s="439"/>
      <c r="W187" s="439"/>
      <c r="X187" s="439"/>
      <c r="Y187" s="439"/>
      <c r="Z187" s="439"/>
    </row>
    <row r="188" spans="11:26" ht="15">
      <c r="K188" s="439"/>
      <c r="L188" s="439"/>
      <c r="M188" s="439"/>
      <c r="N188" s="439"/>
      <c r="O188" s="439"/>
      <c r="P188" s="439"/>
      <c r="Q188" s="439"/>
      <c r="R188" s="439"/>
      <c r="S188" s="439"/>
      <c r="T188" s="439"/>
      <c r="U188" s="439"/>
      <c r="V188" s="439"/>
      <c r="W188" s="439"/>
      <c r="X188" s="439"/>
      <c r="Y188" s="439"/>
      <c r="Z188" s="439"/>
    </row>
    <row r="189" spans="11:26" ht="15">
      <c r="K189" s="439"/>
      <c r="L189" s="439"/>
      <c r="M189" s="439"/>
      <c r="N189" s="439"/>
      <c r="O189" s="439"/>
      <c r="P189" s="439"/>
      <c r="Q189" s="439"/>
      <c r="R189" s="439"/>
      <c r="S189" s="439"/>
      <c r="T189" s="439"/>
      <c r="U189" s="439"/>
      <c r="V189" s="439"/>
      <c r="W189" s="439"/>
      <c r="X189" s="439"/>
      <c r="Y189" s="439"/>
      <c r="Z189" s="439"/>
    </row>
  </sheetData>
  <sheetProtection password="C01D" sheet="1" objects="1" scenarios="1" selectLockedCells="1"/>
  <mergeCells count="43">
    <mergeCell ref="B68:D68"/>
    <mergeCell ref="B80:D80"/>
    <mergeCell ref="B52:D52"/>
    <mergeCell ref="B28:D28"/>
    <mergeCell ref="B174:D174"/>
    <mergeCell ref="B164:D164"/>
    <mergeCell ref="B150:D150"/>
    <mergeCell ref="B138:D138"/>
    <mergeCell ref="B124:D124"/>
    <mergeCell ref="AB13:AB15"/>
    <mergeCell ref="AC13:AC15"/>
    <mergeCell ref="AD13:AD15"/>
    <mergeCell ref="S13:S14"/>
    <mergeCell ref="T13:T14"/>
    <mergeCell ref="U13:U14"/>
    <mergeCell ref="V13:V14"/>
    <mergeCell ref="X13:X14"/>
    <mergeCell ref="G13:G15"/>
    <mergeCell ref="H13:H15"/>
    <mergeCell ref="I13:I15"/>
    <mergeCell ref="B12:D13"/>
    <mergeCell ref="N13:N14"/>
    <mergeCell ref="F12:I12"/>
    <mergeCell ref="AB12:AD12"/>
    <mergeCell ref="K12:Z12"/>
    <mergeCell ref="K13:K14"/>
    <mergeCell ref="L13:L14"/>
    <mergeCell ref="M13:M14"/>
    <mergeCell ref="W13:W14"/>
    <mergeCell ref="O13:O14"/>
    <mergeCell ref="P13:P14"/>
    <mergeCell ref="Y13:Y14"/>
    <mergeCell ref="Z13:Z14"/>
    <mergeCell ref="Q13:Q14"/>
    <mergeCell ref="R13:R14"/>
    <mergeCell ref="H6:X10"/>
    <mergeCell ref="B74:D74"/>
    <mergeCell ref="D2:Y2"/>
    <mergeCell ref="B114:D114"/>
    <mergeCell ref="B108:D108"/>
    <mergeCell ref="B100:D100"/>
    <mergeCell ref="B90:D90"/>
    <mergeCell ref="F13:F15"/>
  </mergeCells>
  <printOptions/>
  <pageMargins left="0.15748031496062992" right="0.17" top="0.65" bottom="0.6299212598425197" header="0.31496062992125984" footer="0.31496062992125984"/>
  <pageSetup orientation="portrait" paperSize="8" r:id="rId2"/>
  <headerFooter>
    <oddHeader>&amp;L&amp;8Document édité le : &amp;D&amp;R&amp;"Arial,Italique"&amp;9Baccalauréat professionnel cuisine - document de stratégie globale</oddHeader>
    <oddFooter>&amp;L&amp;"Arial,Italique"&amp;7MUZARD J IEN économie gestion (merci à P.GALAN / PLP G.I.B - Académie de Bordeaux)&amp;R&amp;8Page n°&amp;P/3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656"/>
  <sheetViews>
    <sheetView showGridLines="0" zoomScale="110" zoomScaleNormal="110" zoomScalePageLayoutView="0" workbookViewId="0" topLeftCell="A1">
      <selection activeCell="E34" sqref="E34"/>
    </sheetView>
  </sheetViews>
  <sheetFormatPr defaultColWidth="11.421875" defaultRowHeight="12.75"/>
  <cols>
    <col min="1" max="1" width="6.7109375" style="189" customWidth="1"/>
    <col min="2" max="2" width="66.28125" style="190" customWidth="1"/>
    <col min="3" max="3" width="1.28515625" style="98" customWidth="1"/>
    <col min="4" max="6" width="3.28125" style="98" customWidth="1"/>
    <col min="7" max="7" width="0.5625" style="98" customWidth="1"/>
    <col min="8" max="8" width="3.7109375" style="99" customWidth="1"/>
    <col min="9" max="9" width="3.7109375" style="121" customWidth="1"/>
    <col min="10" max="20" width="3.7109375" style="193" customWidth="1"/>
    <col min="21" max="21" width="0.71875" style="447" customWidth="1"/>
    <col min="22" max="24" width="3.7109375" style="193" customWidth="1"/>
    <col min="25" max="25" width="2.421875" style="193" customWidth="1"/>
    <col min="26" max="26" width="4.140625" style="100" customWidth="1"/>
    <col min="27" max="27" width="3.140625" style="100" customWidth="1"/>
    <col min="28" max="28" width="5.7109375" style="101" customWidth="1"/>
    <col min="29" max="33" width="11.421875" style="100" customWidth="1"/>
    <col min="34" max="16384" width="11.421875" style="121" customWidth="1"/>
  </cols>
  <sheetData>
    <row r="1" spans="1:28" s="100" customFormat="1" ht="1.5" customHeight="1">
      <c r="A1" s="96"/>
      <c r="B1" s="97"/>
      <c r="C1" s="98"/>
      <c r="D1" s="98"/>
      <c r="E1" s="98"/>
      <c r="F1" s="98"/>
      <c r="G1" s="98"/>
      <c r="H1" s="99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447"/>
      <c r="V1" s="101"/>
      <c r="W1" s="101"/>
      <c r="X1" s="101"/>
      <c r="Y1" s="101"/>
      <c r="AB1" s="101"/>
    </row>
    <row r="2" spans="1:28" s="100" customFormat="1" ht="20.25" customHeight="1">
      <c r="A2" s="102" t="s">
        <v>435</v>
      </c>
      <c r="B2" s="97"/>
      <c r="C2" s="98"/>
      <c r="D2" s="98"/>
      <c r="E2" s="98"/>
      <c r="H2" s="99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447"/>
      <c r="V2" s="101"/>
      <c r="W2" s="101"/>
      <c r="X2" s="101"/>
      <c r="Y2" s="101"/>
      <c r="AB2" s="101"/>
    </row>
    <row r="3" spans="1:28" s="100" customFormat="1" ht="3.75" customHeight="1">
      <c r="A3" s="96"/>
      <c r="B3" s="97"/>
      <c r="C3" s="98"/>
      <c r="D3" s="98"/>
      <c r="E3" s="98"/>
      <c r="F3" s="98"/>
      <c r="G3" s="98"/>
      <c r="H3" s="99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447"/>
      <c r="V3" s="101"/>
      <c r="W3" s="101"/>
      <c r="X3" s="101"/>
      <c r="Y3" s="101"/>
      <c r="AB3" s="101"/>
    </row>
    <row r="4" spans="1:28" s="100" customFormat="1" ht="18.75" customHeight="1">
      <c r="A4" s="103" t="s">
        <v>233</v>
      </c>
      <c r="B4" s="97"/>
      <c r="C4" s="98"/>
      <c r="D4" s="98"/>
      <c r="E4" s="98"/>
      <c r="F4" s="98"/>
      <c r="G4" s="98"/>
      <c r="H4" s="99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447"/>
      <c r="V4" s="101"/>
      <c r="W4" s="101"/>
      <c r="X4" s="101"/>
      <c r="Y4" s="101"/>
      <c r="AB4" s="101"/>
    </row>
    <row r="5" spans="1:28" s="100" customFormat="1" ht="6" customHeight="1">
      <c r="A5" s="96"/>
      <c r="B5" s="97"/>
      <c r="C5" s="98"/>
      <c r="D5" s="98"/>
      <c r="E5" s="98"/>
      <c r="F5" s="98"/>
      <c r="G5" s="98"/>
      <c r="H5" s="99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447"/>
      <c r="V5" s="101"/>
      <c r="W5" s="101"/>
      <c r="X5" s="101"/>
      <c r="Y5" s="101"/>
      <c r="AB5" s="101"/>
    </row>
    <row r="6" spans="1:21" s="100" customFormat="1" ht="13.5" customHeight="1">
      <c r="A6" s="448">
        <v>70</v>
      </c>
      <c r="B6" s="108" t="s">
        <v>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S6" s="101"/>
      <c r="U6" s="449"/>
    </row>
    <row r="7" spans="1:21" s="100" customFormat="1" ht="1.5" customHeight="1">
      <c r="A7" s="127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S7" s="101"/>
      <c r="U7" s="449"/>
    </row>
    <row r="8" spans="1:21" s="100" customFormat="1" ht="13.5" customHeight="1">
      <c r="A8" s="450">
        <f>COUNTA(D24:D116)</f>
        <v>0</v>
      </c>
      <c r="B8" s="108" t="s">
        <v>426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S8" s="101"/>
      <c r="U8" s="449"/>
    </row>
    <row r="9" spans="1:21" s="100" customFormat="1" ht="2.25" customHeight="1">
      <c r="A9" s="127"/>
      <c r="B9" s="108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S9" s="101"/>
      <c r="U9" s="449"/>
    </row>
    <row r="10" spans="1:21" s="454" customFormat="1" ht="13.5" customHeight="1">
      <c r="A10" s="451">
        <f>COUNTA(E24:E116)</f>
        <v>0</v>
      </c>
      <c r="B10" s="108" t="s">
        <v>427</v>
      </c>
      <c r="C10" s="101"/>
      <c r="D10" s="452" t="s">
        <v>424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0"/>
      <c r="R10" s="100"/>
      <c r="S10" s="453"/>
      <c r="U10" s="449"/>
    </row>
    <row r="11" spans="1:21" s="100" customFormat="1" ht="2.25" customHeight="1">
      <c r="A11" s="127"/>
      <c r="B11" s="108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S11" s="101"/>
      <c r="U11" s="449"/>
    </row>
    <row r="12" spans="1:21" s="454" customFormat="1" ht="13.5" customHeight="1">
      <c r="A12" s="455">
        <f>COUNTA(F24:F116)</f>
        <v>0</v>
      </c>
      <c r="B12" s="108" t="s">
        <v>428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0"/>
      <c r="R12" s="100"/>
      <c r="S12" s="453"/>
      <c r="U12" s="449"/>
    </row>
    <row r="13" spans="1:21" s="100" customFormat="1" ht="2.25" customHeight="1">
      <c r="A13" s="101"/>
      <c r="S13" s="101"/>
      <c r="U13" s="449"/>
    </row>
    <row r="14" spans="1:21" s="454" customFormat="1" ht="13.5" customHeight="1">
      <c r="A14" s="450">
        <f>+A8+A10+A12</f>
        <v>0</v>
      </c>
      <c r="B14" s="108" t="s">
        <v>425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0"/>
      <c r="R14" s="100"/>
      <c r="S14" s="453"/>
      <c r="U14" s="449"/>
    </row>
    <row r="15" spans="1:21" s="454" customFormat="1" ht="2.25" customHeight="1">
      <c r="A15" s="456"/>
      <c r="B15" s="457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S15" s="453"/>
      <c r="U15" s="449"/>
    </row>
    <row r="16" spans="1:28" s="100" customFormat="1" ht="2.25" customHeight="1">
      <c r="A16" s="113"/>
      <c r="B16" s="97"/>
      <c r="C16" s="98"/>
      <c r="D16" s="98"/>
      <c r="E16" s="98"/>
      <c r="F16" s="98"/>
      <c r="G16" s="98"/>
      <c r="H16" s="99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447"/>
      <c r="V16" s="101"/>
      <c r="W16" s="114"/>
      <c r="X16" s="101"/>
      <c r="Y16" s="101"/>
      <c r="AB16" s="101"/>
    </row>
    <row r="17" spans="1:33" ht="15" customHeight="1">
      <c r="A17" s="115" t="s">
        <v>433</v>
      </c>
      <c r="B17" s="118"/>
      <c r="D17" s="573" t="s">
        <v>379</v>
      </c>
      <c r="E17" s="658"/>
      <c r="F17" s="574"/>
      <c r="G17" s="119"/>
      <c r="H17" s="585" t="s">
        <v>434</v>
      </c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7"/>
      <c r="Y17" s="100"/>
      <c r="Z17" s="101"/>
      <c r="AB17" s="100"/>
      <c r="AF17" s="121"/>
      <c r="AG17" s="121"/>
    </row>
    <row r="18" spans="1:33" ht="15" customHeight="1">
      <c r="A18" s="94"/>
      <c r="B18" s="97"/>
      <c r="D18" s="659" t="s">
        <v>421</v>
      </c>
      <c r="E18" s="672" t="s">
        <v>422</v>
      </c>
      <c r="F18" s="661" t="s">
        <v>423</v>
      </c>
      <c r="G18" s="119"/>
      <c r="H18" s="663" t="s">
        <v>419</v>
      </c>
      <c r="I18" s="664"/>
      <c r="J18" s="664"/>
      <c r="K18" s="664"/>
      <c r="L18" s="664"/>
      <c r="M18" s="657" t="s">
        <v>420</v>
      </c>
      <c r="N18" s="657"/>
      <c r="O18" s="657"/>
      <c r="P18" s="657"/>
      <c r="Q18" s="657"/>
      <c r="R18" s="657" t="s">
        <v>429</v>
      </c>
      <c r="S18" s="657"/>
      <c r="T18" s="657"/>
      <c r="U18" s="458"/>
      <c r="V18" s="657" t="s">
        <v>875</v>
      </c>
      <c r="W18" s="657"/>
      <c r="X18" s="657"/>
      <c r="Y18" s="100"/>
      <c r="Z18" s="101"/>
      <c r="AB18" s="100"/>
      <c r="AF18" s="121"/>
      <c r="AG18" s="121"/>
    </row>
    <row r="19" spans="1:24" s="124" customFormat="1" ht="23.25" customHeight="1">
      <c r="A19" s="96"/>
      <c r="B19" s="96"/>
      <c r="D19" s="660"/>
      <c r="E19" s="673"/>
      <c r="F19" s="662"/>
      <c r="G19" s="125"/>
      <c r="H19" s="441"/>
      <c r="I19" s="441"/>
      <c r="J19" s="441"/>
      <c r="K19" s="441"/>
      <c r="L19" s="441"/>
      <c r="M19" s="442"/>
      <c r="N19" s="442"/>
      <c r="O19" s="442"/>
      <c r="P19" s="442"/>
      <c r="Q19" s="442"/>
      <c r="R19" s="443"/>
      <c r="S19" s="443"/>
      <c r="T19" s="443"/>
      <c r="U19" s="459"/>
      <c r="V19" s="460" t="s">
        <v>430</v>
      </c>
      <c r="W19" s="460" t="s">
        <v>431</v>
      </c>
      <c r="X19" s="460" t="s">
        <v>432</v>
      </c>
    </row>
    <row r="20" spans="1:25" s="101" customFormat="1" ht="3.75" customHeight="1">
      <c r="A20" s="96"/>
      <c r="B20" s="96"/>
      <c r="C20" s="127"/>
      <c r="D20" s="128"/>
      <c r="E20" s="128"/>
      <c r="F20" s="128"/>
      <c r="G20" s="129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461"/>
      <c r="V20" s="131"/>
      <c r="W20" s="131"/>
      <c r="X20" s="131"/>
      <c r="Y20" s="127"/>
    </row>
    <row r="21" spans="1:31" s="138" customFormat="1" ht="13.5" customHeight="1">
      <c r="A21" s="132" t="s">
        <v>117</v>
      </c>
      <c r="B21" s="134"/>
      <c r="C21" s="135"/>
      <c r="D21" s="135"/>
      <c r="E21" s="135"/>
      <c r="F21" s="135"/>
      <c r="G21" s="13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462"/>
      <c r="V21" s="95"/>
      <c r="W21" s="95"/>
      <c r="X21" s="95"/>
      <c r="Y21" s="137"/>
      <c r="Z21" s="95"/>
      <c r="AA21" s="137"/>
      <c r="AB21" s="137"/>
      <c r="AC21" s="137"/>
      <c r="AD21" s="137"/>
      <c r="AE21" s="137"/>
    </row>
    <row r="22" spans="1:26" s="137" customFormat="1" ht="4.5" customHeight="1">
      <c r="A22" s="141"/>
      <c r="B22" s="142"/>
      <c r="C22" s="143"/>
      <c r="D22" s="143"/>
      <c r="E22" s="143"/>
      <c r="F22" s="143"/>
      <c r="G22" s="14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462"/>
      <c r="V22" s="95"/>
      <c r="W22" s="95"/>
      <c r="X22" s="95"/>
      <c r="Z22" s="95"/>
    </row>
    <row r="23" spans="1:26" s="100" customFormat="1" ht="13.5">
      <c r="A23" s="144" t="s">
        <v>60</v>
      </c>
      <c r="B23" s="145" t="s">
        <v>61</v>
      </c>
      <c r="C23" s="119"/>
      <c r="D23" s="119"/>
      <c r="E23" s="119"/>
      <c r="F23" s="119"/>
      <c r="G23" s="119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447"/>
      <c r="V23" s="146"/>
      <c r="W23" s="146"/>
      <c r="X23" s="146"/>
      <c r="Y23" s="147"/>
      <c r="Z23" s="101"/>
    </row>
    <row r="24" spans="1:26" s="100" customFormat="1" ht="11.25" customHeight="1">
      <c r="A24" s="148" t="s">
        <v>63</v>
      </c>
      <c r="B24" s="149" t="s">
        <v>62</v>
      </c>
      <c r="C24" s="119"/>
      <c r="D24" s="86"/>
      <c r="E24" s="86"/>
      <c r="F24" s="86"/>
      <c r="G24" s="80"/>
      <c r="H24" s="86" t="s">
        <v>42</v>
      </c>
      <c r="I24" s="86" t="s">
        <v>42</v>
      </c>
      <c r="J24" s="86" t="s">
        <v>42</v>
      </c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93"/>
      <c r="V24" s="86" t="s">
        <v>42</v>
      </c>
      <c r="W24" s="86"/>
      <c r="X24" s="86"/>
      <c r="Y24" s="150"/>
      <c r="Z24" s="151">
        <f>COUNTA(H24:T24)</f>
        <v>3</v>
      </c>
    </row>
    <row r="25" spans="1:26" s="100" customFormat="1" ht="11.25" customHeight="1">
      <c r="A25" s="148" t="s">
        <v>65</v>
      </c>
      <c r="B25" s="149" t="s">
        <v>64</v>
      </c>
      <c r="C25" s="119"/>
      <c r="D25" s="86"/>
      <c r="E25" s="86"/>
      <c r="F25" s="86"/>
      <c r="G25" s="80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93"/>
      <c r="V25" s="86"/>
      <c r="W25" s="86"/>
      <c r="X25" s="86"/>
      <c r="Y25" s="150"/>
      <c r="Z25" s="151">
        <f>COUNTA(H25:T25)</f>
        <v>0</v>
      </c>
    </row>
    <row r="26" spans="1:26" s="100" customFormat="1" ht="11.25" customHeight="1">
      <c r="A26" s="152" t="s">
        <v>67</v>
      </c>
      <c r="B26" s="149" t="s">
        <v>66</v>
      </c>
      <c r="C26" s="119"/>
      <c r="D26" s="86"/>
      <c r="E26" s="86"/>
      <c r="F26" s="86"/>
      <c r="G26" s="80"/>
      <c r="H26" s="86"/>
      <c r="I26" s="86"/>
      <c r="J26" s="86"/>
      <c r="K26" s="86"/>
      <c r="L26" s="88"/>
      <c r="M26" s="86"/>
      <c r="N26" s="86"/>
      <c r="O26" s="86"/>
      <c r="P26" s="86"/>
      <c r="Q26" s="86"/>
      <c r="R26" s="86"/>
      <c r="S26" s="86"/>
      <c r="T26" s="86"/>
      <c r="U26" s="93"/>
      <c r="V26" s="86"/>
      <c r="W26" s="86"/>
      <c r="X26" s="86"/>
      <c r="Y26" s="150"/>
      <c r="Z26" s="151">
        <f>COUNTA(H26:T26)</f>
        <v>0</v>
      </c>
    </row>
    <row r="27" spans="1:32" s="100" customFormat="1" ht="11.25" customHeight="1">
      <c r="A27" s="152" t="s">
        <v>69</v>
      </c>
      <c r="B27" s="149" t="s">
        <v>68</v>
      </c>
      <c r="C27" s="119"/>
      <c r="D27" s="86"/>
      <c r="E27" s="86"/>
      <c r="F27" s="86"/>
      <c r="G27" s="80"/>
      <c r="H27" s="86"/>
      <c r="I27" s="86"/>
      <c r="J27" s="86"/>
      <c r="K27" s="86"/>
      <c r="L27" s="88"/>
      <c r="M27" s="86"/>
      <c r="N27" s="86"/>
      <c r="O27" s="86"/>
      <c r="P27" s="86"/>
      <c r="Q27" s="86"/>
      <c r="R27" s="86"/>
      <c r="S27" s="86"/>
      <c r="T27" s="86"/>
      <c r="U27" s="93"/>
      <c r="V27" s="86"/>
      <c r="W27" s="86"/>
      <c r="X27" s="86"/>
      <c r="Y27" s="150"/>
      <c r="Z27" s="151">
        <f>COUNTA(H27:T27)</f>
        <v>0</v>
      </c>
      <c r="AF27" s="121"/>
    </row>
    <row r="28" spans="1:32" s="100" customFormat="1" ht="11.25" customHeight="1">
      <c r="A28" s="152" t="s">
        <v>71</v>
      </c>
      <c r="B28" s="149" t="s">
        <v>70</v>
      </c>
      <c r="C28" s="119"/>
      <c r="D28" s="86"/>
      <c r="E28" s="86"/>
      <c r="F28" s="86"/>
      <c r="G28" s="80"/>
      <c r="H28" s="86"/>
      <c r="I28" s="86"/>
      <c r="J28" s="86"/>
      <c r="K28" s="86"/>
      <c r="L28" s="88"/>
      <c r="M28" s="86"/>
      <c r="N28" s="86"/>
      <c r="O28" s="86"/>
      <c r="P28" s="86"/>
      <c r="Q28" s="86"/>
      <c r="R28" s="86"/>
      <c r="S28" s="86"/>
      <c r="T28" s="86"/>
      <c r="U28" s="93"/>
      <c r="V28" s="86"/>
      <c r="W28" s="86"/>
      <c r="X28" s="86"/>
      <c r="Y28" s="150"/>
      <c r="Z28" s="151">
        <f>COUNTA(H28:T28)</f>
        <v>0</v>
      </c>
      <c r="AF28" s="121"/>
    </row>
    <row r="29" spans="1:32" s="100" customFormat="1" ht="11.25" customHeight="1">
      <c r="A29" s="144" t="s">
        <v>73</v>
      </c>
      <c r="B29" s="145" t="s">
        <v>72</v>
      </c>
      <c r="C29" s="119"/>
      <c r="D29" s="80"/>
      <c r="E29" s="80"/>
      <c r="F29" s="80"/>
      <c r="G29" s="80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3"/>
      <c r="V29" s="89"/>
      <c r="W29" s="89"/>
      <c r="X29" s="89"/>
      <c r="Y29" s="147"/>
      <c r="Z29" s="101"/>
      <c r="AF29" s="121"/>
    </row>
    <row r="30" spans="1:33" ht="11.25" customHeight="1">
      <c r="A30" s="148" t="s">
        <v>75</v>
      </c>
      <c r="B30" s="149" t="s">
        <v>74</v>
      </c>
      <c r="C30" s="119"/>
      <c r="D30" s="86"/>
      <c r="E30" s="86"/>
      <c r="F30" s="86"/>
      <c r="G30" s="80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93"/>
      <c r="V30" s="86"/>
      <c r="W30" s="86"/>
      <c r="X30" s="86"/>
      <c r="Y30" s="147"/>
      <c r="Z30" s="151">
        <f aca="true" t="shared" si="0" ref="Z30:Z40">COUNTA(H30:T30)</f>
        <v>0</v>
      </c>
      <c r="AB30" s="100"/>
      <c r="AF30" s="121"/>
      <c r="AG30" s="121"/>
    </row>
    <row r="31" spans="1:33" ht="11.25" customHeight="1">
      <c r="A31" s="148" t="s">
        <v>76</v>
      </c>
      <c r="B31" s="154" t="s">
        <v>243</v>
      </c>
      <c r="C31" s="119"/>
      <c r="D31" s="86"/>
      <c r="E31" s="86"/>
      <c r="F31" s="86"/>
      <c r="G31" s="80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93"/>
      <c r="V31" s="86"/>
      <c r="W31" s="86"/>
      <c r="X31" s="86"/>
      <c r="Y31" s="147"/>
      <c r="Z31" s="151">
        <f t="shared" si="0"/>
        <v>0</v>
      </c>
      <c r="AB31" s="100"/>
      <c r="AF31" s="121"/>
      <c r="AG31" s="121"/>
    </row>
    <row r="32" spans="1:33" ht="11.25" customHeight="1">
      <c r="A32" s="155" t="s">
        <v>78</v>
      </c>
      <c r="B32" s="156" t="s">
        <v>77</v>
      </c>
      <c r="C32" s="119"/>
      <c r="D32" s="86"/>
      <c r="E32" s="86"/>
      <c r="F32" s="86"/>
      <c r="G32" s="80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93"/>
      <c r="V32" s="86"/>
      <c r="W32" s="86"/>
      <c r="X32" s="86"/>
      <c r="Y32" s="147"/>
      <c r="Z32" s="151">
        <f t="shared" si="0"/>
        <v>0</v>
      </c>
      <c r="AB32" s="100"/>
      <c r="AF32" s="121"/>
      <c r="AG32" s="121"/>
    </row>
    <row r="33" spans="1:33" ht="11.25" customHeight="1">
      <c r="A33" s="155" t="s">
        <v>80</v>
      </c>
      <c r="B33" s="156" t="s">
        <v>79</v>
      </c>
      <c r="C33" s="119"/>
      <c r="D33" s="86"/>
      <c r="E33" s="86"/>
      <c r="F33" s="86"/>
      <c r="G33" s="80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93"/>
      <c r="V33" s="86"/>
      <c r="W33" s="86"/>
      <c r="X33" s="86"/>
      <c r="Y33" s="147"/>
      <c r="Z33" s="151">
        <f t="shared" si="0"/>
        <v>0</v>
      </c>
      <c r="AB33" s="100"/>
      <c r="AF33" s="121"/>
      <c r="AG33" s="121"/>
    </row>
    <row r="34" spans="1:33" ht="11.25" customHeight="1">
      <c r="A34" s="155" t="s">
        <v>82</v>
      </c>
      <c r="B34" s="156" t="s">
        <v>81</v>
      </c>
      <c r="C34" s="119"/>
      <c r="D34" s="86"/>
      <c r="E34" s="86"/>
      <c r="F34" s="86"/>
      <c r="G34" s="80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93"/>
      <c r="V34" s="86"/>
      <c r="W34" s="86"/>
      <c r="X34" s="86"/>
      <c r="Y34" s="147"/>
      <c r="Z34" s="151">
        <f t="shared" si="0"/>
        <v>0</v>
      </c>
      <c r="AB34" s="100"/>
      <c r="AF34" s="121"/>
      <c r="AG34" s="121"/>
    </row>
    <row r="35" spans="1:33" ht="11.25" customHeight="1">
      <c r="A35" s="155" t="s">
        <v>84</v>
      </c>
      <c r="B35" s="156" t="s">
        <v>83</v>
      </c>
      <c r="C35" s="119"/>
      <c r="D35" s="86"/>
      <c r="E35" s="86"/>
      <c r="F35" s="86"/>
      <c r="G35" s="80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93"/>
      <c r="V35" s="86"/>
      <c r="W35" s="86"/>
      <c r="X35" s="86"/>
      <c r="Y35" s="147"/>
      <c r="Z35" s="151">
        <f t="shared" si="0"/>
        <v>0</v>
      </c>
      <c r="AB35" s="100"/>
      <c r="AF35" s="121"/>
      <c r="AG35" s="121"/>
    </row>
    <row r="36" spans="1:33" ht="11.25" customHeight="1">
      <c r="A36" s="155" t="s">
        <v>85</v>
      </c>
      <c r="B36" s="156" t="s">
        <v>244</v>
      </c>
      <c r="C36" s="119"/>
      <c r="D36" s="86"/>
      <c r="E36" s="86"/>
      <c r="F36" s="86"/>
      <c r="G36" s="80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93"/>
      <c r="V36" s="86"/>
      <c r="W36" s="86"/>
      <c r="X36" s="86"/>
      <c r="Y36" s="147"/>
      <c r="Z36" s="151">
        <f t="shared" si="0"/>
        <v>0</v>
      </c>
      <c r="AB36" s="100"/>
      <c r="AF36" s="121"/>
      <c r="AG36" s="121"/>
    </row>
    <row r="37" spans="1:33" ht="11.25" customHeight="1">
      <c r="A37" s="155" t="s">
        <v>87</v>
      </c>
      <c r="B37" s="156" t="s">
        <v>86</v>
      </c>
      <c r="C37" s="119"/>
      <c r="D37" s="86"/>
      <c r="E37" s="86"/>
      <c r="F37" s="86"/>
      <c r="G37" s="80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93"/>
      <c r="V37" s="86"/>
      <c r="W37" s="86"/>
      <c r="X37" s="86"/>
      <c r="Y37" s="147"/>
      <c r="Z37" s="151">
        <f t="shared" si="0"/>
        <v>0</v>
      </c>
      <c r="AB37" s="100"/>
      <c r="AF37" s="121"/>
      <c r="AG37" s="121"/>
    </row>
    <row r="38" spans="1:33" ht="11.25" customHeight="1">
      <c r="A38" s="155" t="s">
        <v>89</v>
      </c>
      <c r="B38" s="156" t="s">
        <v>88</v>
      </c>
      <c r="C38" s="119"/>
      <c r="D38" s="86"/>
      <c r="E38" s="86"/>
      <c r="F38" s="86"/>
      <c r="G38" s="80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93"/>
      <c r="V38" s="86"/>
      <c r="W38" s="86"/>
      <c r="X38" s="86"/>
      <c r="Y38" s="147"/>
      <c r="Z38" s="151">
        <f t="shared" si="0"/>
        <v>0</v>
      </c>
      <c r="AB38" s="100"/>
      <c r="AF38" s="121"/>
      <c r="AG38" s="121"/>
    </row>
    <row r="39" spans="1:33" ht="11.25" customHeight="1">
      <c r="A39" s="155" t="s">
        <v>91</v>
      </c>
      <c r="B39" s="156" t="s">
        <v>90</v>
      </c>
      <c r="C39" s="119"/>
      <c r="D39" s="86"/>
      <c r="E39" s="86"/>
      <c r="F39" s="86"/>
      <c r="G39" s="80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93"/>
      <c r="V39" s="86"/>
      <c r="W39" s="86"/>
      <c r="X39" s="86"/>
      <c r="Y39" s="147"/>
      <c r="Z39" s="151">
        <f t="shared" si="0"/>
        <v>0</v>
      </c>
      <c r="AB39" s="100"/>
      <c r="AF39" s="121"/>
      <c r="AG39" s="121"/>
    </row>
    <row r="40" spans="1:33" ht="11.25" customHeight="1">
      <c r="A40" s="155" t="s">
        <v>93</v>
      </c>
      <c r="B40" s="156" t="s">
        <v>92</v>
      </c>
      <c r="C40" s="119"/>
      <c r="D40" s="86"/>
      <c r="E40" s="86"/>
      <c r="F40" s="86"/>
      <c r="G40" s="80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93"/>
      <c r="V40" s="86"/>
      <c r="W40" s="86"/>
      <c r="X40" s="86"/>
      <c r="Y40" s="147"/>
      <c r="Z40" s="151">
        <f t="shared" si="0"/>
        <v>0</v>
      </c>
      <c r="AB40" s="100"/>
      <c r="AF40" s="121"/>
      <c r="AG40" s="121"/>
    </row>
    <row r="41" spans="1:32" s="100" customFormat="1" ht="11.25" customHeight="1">
      <c r="A41" s="157" t="s">
        <v>95</v>
      </c>
      <c r="B41" s="145" t="s">
        <v>665</v>
      </c>
      <c r="C41" s="119"/>
      <c r="D41" s="80"/>
      <c r="E41" s="80"/>
      <c r="F41" s="80"/>
      <c r="G41" s="80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3"/>
      <c r="V41" s="89"/>
      <c r="W41" s="89"/>
      <c r="X41" s="89"/>
      <c r="Y41" s="147"/>
      <c r="Z41" s="101"/>
      <c r="AF41" s="121"/>
    </row>
    <row r="42" spans="1:33" ht="11.25" customHeight="1">
      <c r="A42" s="148" t="s">
        <v>97</v>
      </c>
      <c r="B42" s="156" t="s">
        <v>96</v>
      </c>
      <c r="C42" s="119"/>
      <c r="D42" s="86"/>
      <c r="E42" s="86"/>
      <c r="F42" s="86"/>
      <c r="G42" s="80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93"/>
      <c r="V42" s="86"/>
      <c r="W42" s="86"/>
      <c r="X42" s="86"/>
      <c r="Y42" s="147"/>
      <c r="Z42" s="151">
        <f aca="true" t="shared" si="1" ref="Z42:Z48">COUNTA(H42:T42)</f>
        <v>0</v>
      </c>
      <c r="AB42" s="100"/>
      <c r="AF42" s="121"/>
      <c r="AG42" s="121"/>
    </row>
    <row r="43" spans="1:33" ht="11.25" customHeight="1">
      <c r="A43" s="148" t="s">
        <v>99</v>
      </c>
      <c r="B43" s="156" t="s">
        <v>98</v>
      </c>
      <c r="C43" s="119"/>
      <c r="D43" s="86"/>
      <c r="E43" s="86"/>
      <c r="F43" s="86"/>
      <c r="G43" s="80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93"/>
      <c r="V43" s="86"/>
      <c r="W43" s="86"/>
      <c r="X43" s="86"/>
      <c r="Y43" s="147"/>
      <c r="Z43" s="151">
        <f t="shared" si="1"/>
        <v>0</v>
      </c>
      <c r="AB43" s="100"/>
      <c r="AF43" s="121"/>
      <c r="AG43" s="121"/>
    </row>
    <row r="44" spans="1:33" ht="11.25" customHeight="1">
      <c r="A44" s="148" t="s">
        <v>101</v>
      </c>
      <c r="B44" s="156" t="s">
        <v>100</v>
      </c>
      <c r="C44" s="119"/>
      <c r="D44" s="86"/>
      <c r="E44" s="86"/>
      <c r="F44" s="86"/>
      <c r="G44" s="80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93"/>
      <c r="V44" s="86"/>
      <c r="W44" s="86"/>
      <c r="X44" s="86"/>
      <c r="Y44" s="147"/>
      <c r="Z44" s="151">
        <f t="shared" si="1"/>
        <v>0</v>
      </c>
      <c r="AB44" s="100"/>
      <c r="AF44" s="121"/>
      <c r="AG44" s="121"/>
    </row>
    <row r="45" spans="1:33" ht="11.25" customHeight="1">
      <c r="A45" s="148" t="s">
        <v>103</v>
      </c>
      <c r="B45" s="156" t="s">
        <v>102</v>
      </c>
      <c r="C45" s="119"/>
      <c r="D45" s="86"/>
      <c r="E45" s="86"/>
      <c r="F45" s="86"/>
      <c r="G45" s="80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93"/>
      <c r="V45" s="86"/>
      <c r="W45" s="86"/>
      <c r="X45" s="86"/>
      <c r="Y45" s="147"/>
      <c r="Z45" s="151">
        <f t="shared" si="1"/>
        <v>0</v>
      </c>
      <c r="AB45" s="100"/>
      <c r="AF45" s="121"/>
      <c r="AG45" s="121"/>
    </row>
    <row r="46" spans="1:33" ht="11.25" customHeight="1">
      <c r="A46" s="148" t="s">
        <v>105</v>
      </c>
      <c r="B46" s="156" t="s">
        <v>104</v>
      </c>
      <c r="C46" s="119"/>
      <c r="D46" s="86"/>
      <c r="E46" s="86"/>
      <c r="F46" s="86"/>
      <c r="G46" s="80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93"/>
      <c r="V46" s="86"/>
      <c r="W46" s="86"/>
      <c r="X46" s="86"/>
      <c r="Y46" s="147"/>
      <c r="Z46" s="151">
        <f t="shared" si="1"/>
        <v>0</v>
      </c>
      <c r="AB46" s="100"/>
      <c r="AF46" s="121"/>
      <c r="AG46" s="121"/>
    </row>
    <row r="47" spans="1:33" ht="11.25" customHeight="1">
      <c r="A47" s="148" t="s">
        <v>107</v>
      </c>
      <c r="B47" s="156" t="s">
        <v>106</v>
      </c>
      <c r="C47" s="119"/>
      <c r="D47" s="86"/>
      <c r="E47" s="86"/>
      <c r="F47" s="86"/>
      <c r="G47" s="80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93"/>
      <c r="V47" s="86"/>
      <c r="W47" s="86"/>
      <c r="X47" s="86"/>
      <c r="Y47" s="147"/>
      <c r="Z47" s="151">
        <f t="shared" si="1"/>
        <v>0</v>
      </c>
      <c r="AB47" s="100"/>
      <c r="AF47" s="121"/>
      <c r="AG47" s="121"/>
    </row>
    <row r="48" spans="1:33" ht="11.25" customHeight="1">
      <c r="A48" s="148" t="s">
        <v>109</v>
      </c>
      <c r="B48" s="156" t="s">
        <v>108</v>
      </c>
      <c r="C48" s="119"/>
      <c r="D48" s="86"/>
      <c r="E48" s="86"/>
      <c r="F48" s="86"/>
      <c r="G48" s="80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93"/>
      <c r="V48" s="86"/>
      <c r="W48" s="86"/>
      <c r="X48" s="86"/>
      <c r="Y48" s="147"/>
      <c r="Z48" s="151">
        <f t="shared" si="1"/>
        <v>0</v>
      </c>
      <c r="AB48" s="100"/>
      <c r="AF48" s="121"/>
      <c r="AG48" s="121"/>
    </row>
    <row r="49" spans="1:33" ht="11.25" customHeight="1">
      <c r="A49" s="157" t="s">
        <v>112</v>
      </c>
      <c r="B49" s="145" t="s">
        <v>666</v>
      </c>
      <c r="C49" s="119"/>
      <c r="D49" s="80"/>
      <c r="E49" s="80"/>
      <c r="F49" s="80"/>
      <c r="G49" s="80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93"/>
      <c r="V49" s="89"/>
      <c r="W49" s="89"/>
      <c r="X49" s="89"/>
      <c r="Y49" s="147"/>
      <c r="Z49" s="146"/>
      <c r="AB49" s="100"/>
      <c r="AF49" s="121"/>
      <c r="AG49" s="121"/>
    </row>
    <row r="50" spans="1:33" ht="11.25" customHeight="1">
      <c r="A50" s="155" t="s">
        <v>114</v>
      </c>
      <c r="B50" s="156" t="s">
        <v>113</v>
      </c>
      <c r="C50" s="119"/>
      <c r="D50" s="86"/>
      <c r="E50" s="86"/>
      <c r="F50" s="86"/>
      <c r="G50" s="80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93"/>
      <c r="V50" s="86"/>
      <c r="W50" s="86"/>
      <c r="X50" s="86"/>
      <c r="Y50" s="147"/>
      <c r="Z50" s="151">
        <f>COUNTA(H50:T50)</f>
        <v>0</v>
      </c>
      <c r="AB50" s="100"/>
      <c r="AF50" s="121"/>
      <c r="AG50" s="121"/>
    </row>
    <row r="51" spans="1:33" ht="11.25" customHeight="1">
      <c r="A51" s="155" t="s">
        <v>116</v>
      </c>
      <c r="B51" s="156" t="s">
        <v>115</v>
      </c>
      <c r="C51" s="119"/>
      <c r="D51" s="86"/>
      <c r="E51" s="86"/>
      <c r="F51" s="86"/>
      <c r="G51" s="80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93"/>
      <c r="V51" s="86"/>
      <c r="W51" s="86"/>
      <c r="X51" s="86"/>
      <c r="Y51" s="147"/>
      <c r="Z51" s="151">
        <f>COUNTA(H51:T51)</f>
        <v>0</v>
      </c>
      <c r="AB51" s="100"/>
      <c r="AF51" s="121"/>
      <c r="AG51" s="121"/>
    </row>
    <row r="52" spans="1:33" ht="11.25" customHeight="1">
      <c r="A52" s="96"/>
      <c r="B52" s="97"/>
      <c r="D52" s="77"/>
      <c r="E52" s="77"/>
      <c r="F52" s="77"/>
      <c r="G52" s="77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93"/>
      <c r="V52" s="89"/>
      <c r="W52" s="89"/>
      <c r="X52" s="89"/>
      <c r="Y52" s="100"/>
      <c r="Z52" s="101"/>
      <c r="AB52" s="100"/>
      <c r="AF52" s="121"/>
      <c r="AG52" s="121"/>
    </row>
    <row r="53" spans="1:33" ht="11.25" customHeight="1">
      <c r="A53" s="158" t="s">
        <v>118</v>
      </c>
      <c r="B53" s="159"/>
      <c r="C53" s="100"/>
      <c r="D53" s="79"/>
      <c r="E53" s="79"/>
      <c r="F53" s="79"/>
      <c r="G53" s="7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93"/>
      <c r="V53" s="89"/>
      <c r="W53" s="89"/>
      <c r="X53" s="89"/>
      <c r="Y53" s="100"/>
      <c r="Z53" s="101"/>
      <c r="AB53" s="100"/>
      <c r="AF53" s="121"/>
      <c r="AG53" s="121"/>
    </row>
    <row r="54" spans="1:33" ht="11.25" customHeight="1">
      <c r="A54" s="122"/>
      <c r="B54" s="97"/>
      <c r="D54" s="77"/>
      <c r="E54" s="77"/>
      <c r="F54" s="77"/>
      <c r="G54" s="77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93"/>
      <c r="V54" s="89"/>
      <c r="W54" s="89"/>
      <c r="X54" s="89"/>
      <c r="Y54" s="100"/>
      <c r="Z54" s="101"/>
      <c r="AB54" s="100"/>
      <c r="AF54" s="121"/>
      <c r="AG54" s="121"/>
    </row>
    <row r="55" spans="1:31" s="138" customFormat="1" ht="11.25" customHeight="1">
      <c r="A55" s="157" t="s">
        <v>121</v>
      </c>
      <c r="B55" s="145" t="s">
        <v>120</v>
      </c>
      <c r="C55" s="160"/>
      <c r="D55" s="91"/>
      <c r="E55" s="91"/>
      <c r="F55" s="91"/>
      <c r="G55" s="91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3"/>
      <c r="V55" s="89"/>
      <c r="W55" s="89"/>
      <c r="X55" s="89"/>
      <c r="Y55" s="137"/>
      <c r="Z55" s="101"/>
      <c r="AA55" s="137"/>
      <c r="AB55" s="137"/>
      <c r="AC55" s="137"/>
      <c r="AD55" s="137"/>
      <c r="AE55" s="137"/>
    </row>
    <row r="56" spans="1:33" ht="11.25" customHeight="1">
      <c r="A56" s="161" t="s">
        <v>123</v>
      </c>
      <c r="B56" s="156" t="s">
        <v>122</v>
      </c>
      <c r="C56" s="119"/>
      <c r="D56" s="86"/>
      <c r="E56" s="86"/>
      <c r="F56" s="86"/>
      <c r="G56" s="80"/>
      <c r="H56" s="86"/>
      <c r="I56" s="86"/>
      <c r="J56" s="86"/>
      <c r="K56" s="88"/>
      <c r="L56" s="88"/>
      <c r="M56" s="86"/>
      <c r="N56" s="86"/>
      <c r="O56" s="86"/>
      <c r="P56" s="86"/>
      <c r="Q56" s="86"/>
      <c r="R56" s="86"/>
      <c r="S56" s="86"/>
      <c r="T56" s="86"/>
      <c r="U56" s="93"/>
      <c r="V56" s="86"/>
      <c r="W56" s="86"/>
      <c r="X56" s="86"/>
      <c r="Y56" s="100"/>
      <c r="Z56" s="151">
        <f>COUNTA(H56:T56)</f>
        <v>0</v>
      </c>
      <c r="AB56" s="100"/>
      <c r="AF56" s="121"/>
      <c r="AG56" s="121"/>
    </row>
    <row r="57" spans="1:33" ht="11.25" customHeight="1">
      <c r="A57" s="161" t="s">
        <v>125</v>
      </c>
      <c r="B57" s="156" t="s">
        <v>124</v>
      </c>
      <c r="C57" s="119"/>
      <c r="D57" s="86"/>
      <c r="E57" s="86"/>
      <c r="F57" s="86"/>
      <c r="G57" s="80"/>
      <c r="H57" s="86"/>
      <c r="I57" s="86"/>
      <c r="J57" s="86"/>
      <c r="K57" s="88"/>
      <c r="L57" s="88"/>
      <c r="M57" s="86"/>
      <c r="N57" s="86"/>
      <c r="O57" s="86"/>
      <c r="P57" s="86"/>
      <c r="Q57" s="86"/>
      <c r="R57" s="86"/>
      <c r="S57" s="86"/>
      <c r="T57" s="86"/>
      <c r="U57" s="93"/>
      <c r="V57" s="86"/>
      <c r="W57" s="86"/>
      <c r="X57" s="86"/>
      <c r="Y57" s="100"/>
      <c r="Z57" s="151">
        <f>COUNTA(H57:T57)</f>
        <v>0</v>
      </c>
      <c r="AB57" s="100"/>
      <c r="AF57" s="121"/>
      <c r="AG57" s="121"/>
    </row>
    <row r="58" spans="1:31" s="138" customFormat="1" ht="11.25" customHeight="1">
      <c r="A58" s="165" t="s">
        <v>127</v>
      </c>
      <c r="B58" s="145" t="s">
        <v>126</v>
      </c>
      <c r="C58" s="160"/>
      <c r="D58" s="91"/>
      <c r="E58" s="91"/>
      <c r="F58" s="91"/>
      <c r="G58" s="91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93"/>
      <c r="V58" s="89"/>
      <c r="W58" s="89"/>
      <c r="X58" s="89"/>
      <c r="Y58" s="137"/>
      <c r="Z58" s="95"/>
      <c r="AA58" s="137"/>
      <c r="AB58" s="137"/>
      <c r="AC58" s="137"/>
      <c r="AD58" s="137"/>
      <c r="AE58" s="137"/>
    </row>
    <row r="59" spans="1:31" s="138" customFormat="1" ht="11.25" customHeight="1">
      <c r="A59" s="152" t="s">
        <v>129</v>
      </c>
      <c r="B59" s="156" t="s">
        <v>128</v>
      </c>
      <c r="C59" s="119"/>
      <c r="D59" s="86"/>
      <c r="E59" s="86"/>
      <c r="F59" s="86"/>
      <c r="G59" s="80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93"/>
      <c r="V59" s="86"/>
      <c r="W59" s="86"/>
      <c r="X59" s="86"/>
      <c r="Y59" s="100"/>
      <c r="Z59" s="151">
        <f>COUNTA(H59:T59)</f>
        <v>0</v>
      </c>
      <c r="AA59" s="137"/>
      <c r="AB59" s="137"/>
      <c r="AC59" s="137"/>
      <c r="AD59" s="137"/>
      <c r="AE59" s="137"/>
    </row>
    <row r="60" spans="1:31" s="138" customFormat="1" ht="11.25" customHeight="1">
      <c r="A60" s="152" t="s">
        <v>131</v>
      </c>
      <c r="B60" s="156" t="s">
        <v>130</v>
      </c>
      <c r="C60" s="119"/>
      <c r="D60" s="86"/>
      <c r="E60" s="86"/>
      <c r="F60" s="86"/>
      <c r="G60" s="80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93"/>
      <c r="V60" s="86"/>
      <c r="W60" s="86"/>
      <c r="X60" s="86"/>
      <c r="Y60" s="100"/>
      <c r="Z60" s="151">
        <f>COUNTA(H60:T60)</f>
        <v>0</v>
      </c>
      <c r="AA60" s="137"/>
      <c r="AB60" s="137"/>
      <c r="AC60" s="137"/>
      <c r="AD60" s="137"/>
      <c r="AE60" s="137"/>
    </row>
    <row r="61" spans="1:31" s="138" customFormat="1" ht="11.25" customHeight="1">
      <c r="A61" s="152" t="s">
        <v>133</v>
      </c>
      <c r="B61" s="156" t="s">
        <v>132</v>
      </c>
      <c r="C61" s="119"/>
      <c r="D61" s="86"/>
      <c r="E61" s="86"/>
      <c r="F61" s="86"/>
      <c r="G61" s="80"/>
      <c r="H61" s="88"/>
      <c r="I61" s="88"/>
      <c r="J61" s="88"/>
      <c r="K61" s="88"/>
      <c r="L61" s="88"/>
      <c r="M61" s="86"/>
      <c r="N61" s="86"/>
      <c r="O61" s="86"/>
      <c r="P61" s="86"/>
      <c r="Q61" s="86"/>
      <c r="R61" s="86"/>
      <c r="S61" s="86"/>
      <c r="T61" s="86"/>
      <c r="U61" s="93"/>
      <c r="V61" s="86"/>
      <c r="W61" s="86"/>
      <c r="X61" s="86"/>
      <c r="Y61" s="100"/>
      <c r="Z61" s="151">
        <f>COUNTA(H61:T61)</f>
        <v>0</v>
      </c>
      <c r="AA61" s="137"/>
      <c r="AB61" s="137"/>
      <c r="AC61" s="137"/>
      <c r="AD61" s="137"/>
      <c r="AE61" s="137"/>
    </row>
    <row r="62" spans="1:33" ht="11.25" customHeight="1">
      <c r="A62" s="148" t="s">
        <v>135</v>
      </c>
      <c r="B62" s="156" t="s">
        <v>134</v>
      </c>
      <c r="C62" s="119"/>
      <c r="D62" s="86"/>
      <c r="E62" s="86"/>
      <c r="F62" s="86"/>
      <c r="G62" s="80"/>
      <c r="H62" s="88"/>
      <c r="I62" s="88"/>
      <c r="J62" s="88"/>
      <c r="K62" s="88"/>
      <c r="L62" s="88"/>
      <c r="M62" s="86"/>
      <c r="N62" s="86"/>
      <c r="O62" s="86"/>
      <c r="P62" s="86"/>
      <c r="Q62" s="86"/>
      <c r="R62" s="86"/>
      <c r="S62" s="86"/>
      <c r="T62" s="86"/>
      <c r="U62" s="93"/>
      <c r="V62" s="86"/>
      <c r="W62" s="86"/>
      <c r="X62" s="86"/>
      <c r="Y62" s="100"/>
      <c r="Z62" s="151">
        <f>COUNTA(H62:T62)</f>
        <v>0</v>
      </c>
      <c r="AB62" s="100"/>
      <c r="AF62" s="121"/>
      <c r="AG62" s="121"/>
    </row>
    <row r="63" spans="1:33" ht="11.25" customHeight="1">
      <c r="A63" s="96"/>
      <c r="B63" s="97"/>
      <c r="D63" s="77"/>
      <c r="E63" s="77"/>
      <c r="F63" s="77"/>
      <c r="G63" s="77"/>
      <c r="H63" s="665"/>
      <c r="I63" s="666"/>
      <c r="J63" s="666"/>
      <c r="K63" s="666"/>
      <c r="L63" s="666"/>
      <c r="M63" s="89"/>
      <c r="N63" s="89"/>
      <c r="O63" s="89"/>
      <c r="P63" s="89"/>
      <c r="Q63" s="89"/>
      <c r="R63" s="89"/>
      <c r="S63" s="89"/>
      <c r="T63" s="89"/>
      <c r="U63" s="93"/>
      <c r="V63" s="89"/>
      <c r="W63" s="89"/>
      <c r="X63" s="89"/>
      <c r="Y63" s="147"/>
      <c r="Z63" s="101"/>
      <c r="AB63" s="100"/>
      <c r="AF63" s="121"/>
      <c r="AG63" s="121"/>
    </row>
    <row r="64" spans="1:33" ht="11.25" customHeight="1">
      <c r="A64" s="168" t="s">
        <v>136</v>
      </c>
      <c r="B64" s="169"/>
      <c r="C64" s="143"/>
      <c r="D64" s="85"/>
      <c r="E64" s="85"/>
      <c r="F64" s="85"/>
      <c r="G64" s="85"/>
      <c r="H64" s="667"/>
      <c r="I64" s="667"/>
      <c r="J64" s="667"/>
      <c r="K64" s="667"/>
      <c r="L64" s="667"/>
      <c r="M64" s="89"/>
      <c r="N64" s="89"/>
      <c r="O64" s="89"/>
      <c r="P64" s="89"/>
      <c r="Q64" s="89"/>
      <c r="R64" s="89"/>
      <c r="S64" s="89"/>
      <c r="T64" s="89"/>
      <c r="U64" s="93"/>
      <c r="V64" s="89"/>
      <c r="W64" s="89"/>
      <c r="X64" s="89"/>
      <c r="Y64" s="147"/>
      <c r="Z64" s="101"/>
      <c r="AB64" s="100"/>
      <c r="AF64" s="121"/>
      <c r="AG64" s="121"/>
    </row>
    <row r="65" spans="1:33" ht="11.25" customHeight="1">
      <c r="A65" s="170" t="s">
        <v>138</v>
      </c>
      <c r="B65" s="144" t="s">
        <v>137</v>
      </c>
      <c r="C65" s="119"/>
      <c r="D65" s="80"/>
      <c r="E65" s="80"/>
      <c r="F65" s="80"/>
      <c r="G65" s="80"/>
      <c r="H65" s="668"/>
      <c r="I65" s="668"/>
      <c r="J65" s="668"/>
      <c r="K65" s="668"/>
      <c r="L65" s="668"/>
      <c r="M65" s="89"/>
      <c r="N65" s="89"/>
      <c r="O65" s="89"/>
      <c r="P65" s="89"/>
      <c r="Q65" s="89"/>
      <c r="R65" s="89"/>
      <c r="S65" s="89"/>
      <c r="T65" s="89"/>
      <c r="U65" s="93"/>
      <c r="V65" s="89"/>
      <c r="W65" s="89"/>
      <c r="X65" s="89"/>
      <c r="Y65" s="147"/>
      <c r="Z65" s="101"/>
      <c r="AB65" s="100"/>
      <c r="AF65" s="121"/>
      <c r="AG65" s="121"/>
    </row>
    <row r="66" spans="1:33" ht="11.25" customHeight="1">
      <c r="A66" s="152" t="s">
        <v>142</v>
      </c>
      <c r="B66" s="171" t="s">
        <v>141</v>
      </c>
      <c r="C66" s="119"/>
      <c r="D66" s="86"/>
      <c r="E66" s="86"/>
      <c r="F66" s="86"/>
      <c r="G66" s="80"/>
      <c r="H66" s="88"/>
      <c r="I66" s="88"/>
      <c r="J66" s="88"/>
      <c r="K66" s="88"/>
      <c r="L66" s="88"/>
      <c r="M66" s="86"/>
      <c r="N66" s="86"/>
      <c r="O66" s="86"/>
      <c r="P66" s="86"/>
      <c r="Q66" s="86"/>
      <c r="R66" s="86"/>
      <c r="S66" s="86"/>
      <c r="T66" s="86"/>
      <c r="U66" s="93"/>
      <c r="V66" s="86"/>
      <c r="W66" s="86"/>
      <c r="X66" s="86"/>
      <c r="Y66" s="147"/>
      <c r="Z66" s="151">
        <f>COUNTA(H66:T66)</f>
        <v>0</v>
      </c>
      <c r="AB66" s="100"/>
      <c r="AF66" s="121"/>
      <c r="AG66" s="121"/>
    </row>
    <row r="67" spans="1:33" ht="11.25" customHeight="1">
      <c r="A67" s="152" t="s">
        <v>144</v>
      </c>
      <c r="B67" s="171" t="s">
        <v>143</v>
      </c>
      <c r="C67" s="119"/>
      <c r="D67" s="86"/>
      <c r="E67" s="86"/>
      <c r="F67" s="86"/>
      <c r="G67" s="80"/>
      <c r="H67" s="88"/>
      <c r="I67" s="88"/>
      <c r="J67" s="88"/>
      <c r="K67" s="88"/>
      <c r="L67" s="88"/>
      <c r="M67" s="86"/>
      <c r="N67" s="86"/>
      <c r="O67" s="86"/>
      <c r="P67" s="86"/>
      <c r="Q67" s="86"/>
      <c r="R67" s="86"/>
      <c r="S67" s="86"/>
      <c r="T67" s="86"/>
      <c r="U67" s="93"/>
      <c r="V67" s="86"/>
      <c r="W67" s="86"/>
      <c r="X67" s="86"/>
      <c r="Y67" s="147"/>
      <c r="Z67" s="151">
        <f>COUNTA(H67:T67)</f>
        <v>0</v>
      </c>
      <c r="AB67" s="100"/>
      <c r="AF67" s="121"/>
      <c r="AG67" s="121"/>
    </row>
    <row r="68" spans="1:33" ht="11.25" customHeight="1">
      <c r="A68" s="152" t="s">
        <v>146</v>
      </c>
      <c r="B68" s="171" t="s">
        <v>145</v>
      </c>
      <c r="C68" s="119"/>
      <c r="D68" s="86"/>
      <c r="E68" s="86"/>
      <c r="F68" s="86"/>
      <c r="G68" s="80"/>
      <c r="H68" s="88"/>
      <c r="I68" s="88"/>
      <c r="J68" s="88"/>
      <c r="K68" s="88"/>
      <c r="L68" s="88"/>
      <c r="M68" s="86"/>
      <c r="N68" s="86"/>
      <c r="O68" s="86"/>
      <c r="P68" s="86"/>
      <c r="Q68" s="86"/>
      <c r="R68" s="86"/>
      <c r="S68" s="86"/>
      <c r="T68" s="86"/>
      <c r="U68" s="93"/>
      <c r="V68" s="86"/>
      <c r="W68" s="86"/>
      <c r="X68" s="86"/>
      <c r="Y68" s="147"/>
      <c r="Z68" s="151">
        <f>COUNTA(H68:T68)</f>
        <v>0</v>
      </c>
      <c r="AB68" s="100"/>
      <c r="AF68" s="121"/>
      <c r="AG68" s="121"/>
    </row>
    <row r="69" spans="1:33" ht="11.25" customHeight="1">
      <c r="A69" s="152" t="s">
        <v>148</v>
      </c>
      <c r="B69" s="171" t="s">
        <v>147</v>
      </c>
      <c r="C69" s="119"/>
      <c r="D69" s="86"/>
      <c r="E69" s="86"/>
      <c r="F69" s="86"/>
      <c r="G69" s="80"/>
      <c r="H69" s="88"/>
      <c r="I69" s="88"/>
      <c r="J69" s="88"/>
      <c r="K69" s="88"/>
      <c r="L69" s="88"/>
      <c r="M69" s="86"/>
      <c r="N69" s="86"/>
      <c r="O69" s="86"/>
      <c r="P69" s="86"/>
      <c r="Q69" s="86"/>
      <c r="R69" s="86"/>
      <c r="S69" s="86"/>
      <c r="T69" s="86"/>
      <c r="U69" s="93"/>
      <c r="V69" s="86"/>
      <c r="W69" s="86"/>
      <c r="X69" s="86"/>
      <c r="Y69" s="147"/>
      <c r="Z69" s="151">
        <f>COUNTA(H69:T69)</f>
        <v>0</v>
      </c>
      <c r="AB69" s="100"/>
      <c r="AF69" s="121"/>
      <c r="AG69" s="121"/>
    </row>
    <row r="70" spans="1:33" ht="11.25" customHeight="1">
      <c r="A70" s="165" t="s">
        <v>140</v>
      </c>
      <c r="B70" s="174" t="s">
        <v>139</v>
      </c>
      <c r="C70" s="119"/>
      <c r="D70" s="80"/>
      <c r="E70" s="80"/>
      <c r="F70" s="80"/>
      <c r="G70" s="80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5"/>
      <c r="V70" s="444"/>
      <c r="W70" s="444"/>
      <c r="X70" s="444"/>
      <c r="Y70" s="147"/>
      <c r="Z70" s="101"/>
      <c r="AB70" s="100"/>
      <c r="AF70" s="121"/>
      <c r="AG70" s="121"/>
    </row>
    <row r="71" spans="1:33" ht="11.25" customHeight="1">
      <c r="A71" s="152" t="s">
        <v>149</v>
      </c>
      <c r="B71" s="171" t="s">
        <v>374</v>
      </c>
      <c r="C71" s="119"/>
      <c r="D71" s="86"/>
      <c r="E71" s="86"/>
      <c r="F71" s="86"/>
      <c r="G71" s="80"/>
      <c r="H71" s="88"/>
      <c r="I71" s="88"/>
      <c r="J71" s="88"/>
      <c r="K71" s="88"/>
      <c r="L71" s="88"/>
      <c r="M71" s="86"/>
      <c r="N71" s="86"/>
      <c r="O71" s="86"/>
      <c r="P71" s="86"/>
      <c r="Q71" s="86"/>
      <c r="R71" s="86"/>
      <c r="S71" s="86"/>
      <c r="T71" s="86"/>
      <c r="U71" s="93"/>
      <c r="V71" s="86"/>
      <c r="W71" s="86"/>
      <c r="X71" s="86"/>
      <c r="Y71" s="147"/>
      <c r="Z71" s="151">
        <f>COUNTA(H71:T71)</f>
        <v>0</v>
      </c>
      <c r="AB71" s="100"/>
      <c r="AF71" s="121"/>
      <c r="AG71" s="121"/>
    </row>
    <row r="72" spans="1:33" ht="11.25" customHeight="1">
      <c r="A72" s="152" t="s">
        <v>151</v>
      </c>
      <c r="B72" s="171" t="s">
        <v>150</v>
      </c>
      <c r="C72" s="119"/>
      <c r="D72" s="86"/>
      <c r="E72" s="86"/>
      <c r="F72" s="86"/>
      <c r="G72" s="80"/>
      <c r="H72" s="88"/>
      <c r="I72" s="88"/>
      <c r="J72" s="88"/>
      <c r="K72" s="88"/>
      <c r="L72" s="88"/>
      <c r="M72" s="86"/>
      <c r="N72" s="86"/>
      <c r="O72" s="86"/>
      <c r="P72" s="86"/>
      <c r="Q72" s="86"/>
      <c r="R72" s="86"/>
      <c r="S72" s="86"/>
      <c r="T72" s="86"/>
      <c r="U72" s="93"/>
      <c r="V72" s="86"/>
      <c r="W72" s="86"/>
      <c r="X72" s="86"/>
      <c r="Y72" s="147"/>
      <c r="Z72" s="151">
        <f>COUNTA(H72:T72)</f>
        <v>0</v>
      </c>
      <c r="AB72" s="100"/>
      <c r="AF72" s="121"/>
      <c r="AG72" s="121"/>
    </row>
    <row r="73" spans="1:33" ht="11.25" customHeight="1">
      <c r="A73" s="152" t="s">
        <v>153</v>
      </c>
      <c r="B73" s="171" t="s">
        <v>152</v>
      </c>
      <c r="C73" s="119"/>
      <c r="D73" s="86"/>
      <c r="E73" s="86"/>
      <c r="F73" s="86"/>
      <c r="G73" s="80"/>
      <c r="H73" s="88"/>
      <c r="I73" s="88"/>
      <c r="J73" s="88"/>
      <c r="K73" s="88"/>
      <c r="L73" s="88"/>
      <c r="M73" s="86"/>
      <c r="N73" s="86"/>
      <c r="O73" s="86"/>
      <c r="P73" s="86"/>
      <c r="Q73" s="86"/>
      <c r="R73" s="86"/>
      <c r="S73" s="86"/>
      <c r="T73" s="86"/>
      <c r="U73" s="93"/>
      <c r="V73" s="86"/>
      <c r="W73" s="86"/>
      <c r="X73" s="86"/>
      <c r="Y73" s="147"/>
      <c r="Z73" s="151">
        <f>COUNTA(H73:T73)</f>
        <v>0</v>
      </c>
      <c r="AB73" s="100"/>
      <c r="AF73" s="121"/>
      <c r="AG73" s="121"/>
    </row>
    <row r="74" spans="1:33" ht="11.25" customHeight="1">
      <c r="A74" s="157" t="s">
        <v>155</v>
      </c>
      <c r="B74" s="145" t="s">
        <v>154</v>
      </c>
      <c r="C74" s="119"/>
      <c r="D74" s="80"/>
      <c r="E74" s="80"/>
      <c r="F74" s="80"/>
      <c r="G74" s="80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5"/>
      <c r="V74" s="444"/>
      <c r="W74" s="444"/>
      <c r="X74" s="444"/>
      <c r="Y74" s="147"/>
      <c r="Z74" s="101"/>
      <c r="AB74" s="100"/>
      <c r="AF74" s="121"/>
      <c r="AG74" s="121"/>
    </row>
    <row r="75" spans="1:33" ht="11.25" customHeight="1">
      <c r="A75" s="148" t="s">
        <v>157</v>
      </c>
      <c r="B75" s="156" t="s">
        <v>156</v>
      </c>
      <c r="C75" s="119"/>
      <c r="D75" s="86"/>
      <c r="E75" s="86"/>
      <c r="F75" s="86"/>
      <c r="G75" s="80"/>
      <c r="H75" s="88"/>
      <c r="I75" s="88"/>
      <c r="J75" s="88"/>
      <c r="K75" s="88"/>
      <c r="L75" s="88"/>
      <c r="M75" s="86"/>
      <c r="N75" s="86"/>
      <c r="O75" s="86"/>
      <c r="P75" s="86"/>
      <c r="Q75" s="86"/>
      <c r="R75" s="86"/>
      <c r="S75" s="86"/>
      <c r="T75" s="86"/>
      <c r="U75" s="93"/>
      <c r="V75" s="86"/>
      <c r="W75" s="86"/>
      <c r="X75" s="86"/>
      <c r="Y75" s="147"/>
      <c r="Z75" s="151">
        <f>COUNTA(H75:T75)</f>
        <v>0</v>
      </c>
      <c r="AB75" s="100"/>
      <c r="AF75" s="121"/>
      <c r="AG75" s="121"/>
    </row>
    <row r="76" spans="1:33" ht="11.25" customHeight="1">
      <c r="A76" s="148" t="s">
        <v>159</v>
      </c>
      <c r="B76" s="156" t="s">
        <v>158</v>
      </c>
      <c r="C76" s="119"/>
      <c r="D76" s="86"/>
      <c r="E76" s="86"/>
      <c r="F76" s="86"/>
      <c r="G76" s="80"/>
      <c r="H76" s="88"/>
      <c r="I76" s="88"/>
      <c r="J76" s="88"/>
      <c r="K76" s="88"/>
      <c r="L76" s="88"/>
      <c r="M76" s="86"/>
      <c r="N76" s="86"/>
      <c r="O76" s="86"/>
      <c r="P76" s="86"/>
      <c r="Q76" s="86"/>
      <c r="R76" s="86"/>
      <c r="S76" s="86"/>
      <c r="T76" s="86"/>
      <c r="U76" s="93"/>
      <c r="V76" s="86"/>
      <c r="W76" s="86"/>
      <c r="X76" s="86"/>
      <c r="Y76" s="147"/>
      <c r="Z76" s="151">
        <f>COUNTA(H76:T76)</f>
        <v>0</v>
      </c>
      <c r="AB76" s="100"/>
      <c r="AF76" s="121"/>
      <c r="AG76" s="121"/>
    </row>
    <row r="77" spans="1:33" ht="11.25" customHeight="1">
      <c r="A77" s="109"/>
      <c r="B77" s="175"/>
      <c r="C77" s="119"/>
      <c r="D77" s="80"/>
      <c r="E77" s="80"/>
      <c r="F77" s="80"/>
      <c r="G77" s="80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5"/>
      <c r="V77" s="446"/>
      <c r="W77" s="446"/>
      <c r="X77" s="446"/>
      <c r="Y77" s="147"/>
      <c r="Z77" s="146"/>
      <c r="AB77" s="100"/>
      <c r="AF77" s="121"/>
      <c r="AG77" s="121"/>
    </row>
    <row r="78" spans="1:33" ht="11.25" customHeight="1">
      <c r="A78" s="168" t="s">
        <v>160</v>
      </c>
      <c r="B78" s="169"/>
      <c r="C78" s="143"/>
      <c r="D78" s="85"/>
      <c r="E78" s="85"/>
      <c r="F78" s="85"/>
      <c r="G78" s="8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147"/>
      <c r="Z78" s="101"/>
      <c r="AB78" s="100"/>
      <c r="AF78" s="121"/>
      <c r="AG78" s="121"/>
    </row>
    <row r="79" spans="1:33" ht="11.25" customHeight="1">
      <c r="A79" s="170" t="s">
        <v>162</v>
      </c>
      <c r="B79" s="144" t="s">
        <v>161</v>
      </c>
      <c r="C79" s="119"/>
      <c r="D79" s="80"/>
      <c r="E79" s="80"/>
      <c r="F79" s="80"/>
      <c r="G79" s="80"/>
      <c r="H79" s="444"/>
      <c r="I79" s="444"/>
      <c r="J79" s="444"/>
      <c r="K79" s="444"/>
      <c r="L79" s="444"/>
      <c r="M79" s="444"/>
      <c r="N79" s="444"/>
      <c r="O79" s="444"/>
      <c r="P79" s="444"/>
      <c r="Q79" s="444"/>
      <c r="R79" s="444"/>
      <c r="S79" s="444"/>
      <c r="T79" s="444"/>
      <c r="U79" s="445"/>
      <c r="V79" s="444"/>
      <c r="W79" s="444"/>
      <c r="X79" s="444"/>
      <c r="Y79" s="147"/>
      <c r="Z79" s="101"/>
      <c r="AB79" s="100"/>
      <c r="AF79" s="121"/>
      <c r="AG79" s="121"/>
    </row>
    <row r="80" spans="1:33" ht="11.25" customHeight="1">
      <c r="A80" s="152" t="s">
        <v>164</v>
      </c>
      <c r="B80" s="156" t="s">
        <v>163</v>
      </c>
      <c r="C80" s="119"/>
      <c r="D80" s="86"/>
      <c r="E80" s="86"/>
      <c r="F80" s="86"/>
      <c r="G80" s="80"/>
      <c r="H80" s="88"/>
      <c r="I80" s="88"/>
      <c r="J80" s="88"/>
      <c r="K80" s="88"/>
      <c r="L80" s="88"/>
      <c r="M80" s="88"/>
      <c r="N80" s="88"/>
      <c r="O80" s="88"/>
      <c r="P80" s="88"/>
      <c r="Q80" s="86"/>
      <c r="R80" s="86"/>
      <c r="S80" s="86"/>
      <c r="T80" s="86"/>
      <c r="U80" s="93"/>
      <c r="V80" s="86"/>
      <c r="W80" s="86"/>
      <c r="X80" s="86"/>
      <c r="Y80" s="147"/>
      <c r="Z80" s="151">
        <f>COUNTA(H80:T80)</f>
        <v>0</v>
      </c>
      <c r="AB80" s="100"/>
      <c r="AF80" s="121"/>
      <c r="AG80" s="121"/>
    </row>
    <row r="81" spans="1:33" ht="11.25" customHeight="1">
      <c r="A81" s="152" t="s">
        <v>166</v>
      </c>
      <c r="B81" s="156" t="s">
        <v>165</v>
      </c>
      <c r="C81" s="119"/>
      <c r="D81" s="86"/>
      <c r="E81" s="86"/>
      <c r="F81" s="86"/>
      <c r="G81" s="80"/>
      <c r="H81" s="88"/>
      <c r="I81" s="88"/>
      <c r="J81" s="88"/>
      <c r="K81" s="88"/>
      <c r="L81" s="88"/>
      <c r="M81" s="88"/>
      <c r="N81" s="88"/>
      <c r="O81" s="88"/>
      <c r="P81" s="88"/>
      <c r="Q81" s="86"/>
      <c r="R81" s="86"/>
      <c r="S81" s="86"/>
      <c r="T81" s="86"/>
      <c r="U81" s="93"/>
      <c r="V81" s="86"/>
      <c r="W81" s="86"/>
      <c r="X81" s="86"/>
      <c r="Y81" s="147"/>
      <c r="Z81" s="151">
        <f>COUNTA(H81:T81)</f>
        <v>0</v>
      </c>
      <c r="AB81" s="100"/>
      <c r="AF81" s="121"/>
      <c r="AG81" s="121"/>
    </row>
    <row r="82" spans="1:33" ht="11.25" customHeight="1">
      <c r="A82" s="152" t="s">
        <v>168</v>
      </c>
      <c r="B82" s="156" t="s">
        <v>167</v>
      </c>
      <c r="C82" s="119"/>
      <c r="D82" s="86"/>
      <c r="E82" s="86"/>
      <c r="F82" s="86"/>
      <c r="G82" s="80"/>
      <c r="H82" s="88"/>
      <c r="I82" s="88"/>
      <c r="J82" s="88"/>
      <c r="K82" s="88"/>
      <c r="L82" s="88"/>
      <c r="M82" s="88"/>
      <c r="N82" s="88"/>
      <c r="O82" s="88"/>
      <c r="P82" s="88"/>
      <c r="Q82" s="86"/>
      <c r="R82" s="86"/>
      <c r="S82" s="86"/>
      <c r="T82" s="86"/>
      <c r="U82" s="93"/>
      <c r="V82" s="86"/>
      <c r="W82" s="86"/>
      <c r="X82" s="86"/>
      <c r="Y82" s="147"/>
      <c r="Z82" s="151">
        <f>COUNTA(H82:T82)</f>
        <v>0</v>
      </c>
      <c r="AB82" s="100"/>
      <c r="AF82" s="121"/>
      <c r="AG82" s="121"/>
    </row>
    <row r="83" spans="1:33" ht="11.25" customHeight="1">
      <c r="A83" s="152" t="s">
        <v>170</v>
      </c>
      <c r="B83" s="156" t="s">
        <v>169</v>
      </c>
      <c r="C83" s="119"/>
      <c r="D83" s="86"/>
      <c r="E83" s="86"/>
      <c r="F83" s="86"/>
      <c r="G83" s="80"/>
      <c r="H83" s="88"/>
      <c r="I83" s="88"/>
      <c r="J83" s="88"/>
      <c r="K83" s="88"/>
      <c r="L83" s="88"/>
      <c r="M83" s="88"/>
      <c r="N83" s="88"/>
      <c r="O83" s="88"/>
      <c r="P83" s="88"/>
      <c r="Q83" s="86"/>
      <c r="R83" s="86"/>
      <c r="S83" s="86"/>
      <c r="T83" s="86"/>
      <c r="U83" s="93"/>
      <c r="V83" s="86"/>
      <c r="W83" s="86"/>
      <c r="X83" s="86"/>
      <c r="Y83" s="147"/>
      <c r="Z83" s="151">
        <f>COUNTA(H83:T83)</f>
        <v>0</v>
      </c>
      <c r="AB83" s="100"/>
      <c r="AF83" s="121"/>
      <c r="AG83" s="121"/>
    </row>
    <row r="84" spans="1:33" ht="11.25" customHeight="1">
      <c r="A84" s="165" t="s">
        <v>172</v>
      </c>
      <c r="B84" s="144" t="s">
        <v>171</v>
      </c>
      <c r="C84" s="119"/>
      <c r="D84" s="80"/>
      <c r="E84" s="80"/>
      <c r="F84" s="80"/>
      <c r="G84" s="80"/>
      <c r="H84" s="93"/>
      <c r="I84" s="93"/>
      <c r="J84" s="93"/>
      <c r="K84" s="93"/>
      <c r="L84" s="93"/>
      <c r="M84" s="93"/>
      <c r="N84" s="93"/>
      <c r="O84" s="93"/>
      <c r="P84" s="93"/>
      <c r="Q84" s="89"/>
      <c r="R84" s="89"/>
      <c r="S84" s="89"/>
      <c r="T84" s="89"/>
      <c r="U84" s="93"/>
      <c r="V84" s="89"/>
      <c r="W84" s="89"/>
      <c r="X84" s="89"/>
      <c r="Y84" s="147"/>
      <c r="Z84" s="101"/>
      <c r="AB84" s="100"/>
      <c r="AF84" s="121"/>
      <c r="AG84" s="121"/>
    </row>
    <row r="85" spans="1:33" ht="11.25" customHeight="1">
      <c r="A85" s="152" t="s">
        <v>173</v>
      </c>
      <c r="B85" s="156" t="s">
        <v>174</v>
      </c>
      <c r="C85" s="119"/>
      <c r="D85" s="86"/>
      <c r="E85" s="86"/>
      <c r="F85" s="86"/>
      <c r="G85" s="80"/>
      <c r="H85" s="88"/>
      <c r="I85" s="88"/>
      <c r="J85" s="88"/>
      <c r="K85" s="88"/>
      <c r="L85" s="88"/>
      <c r="M85" s="88"/>
      <c r="N85" s="88"/>
      <c r="O85" s="88"/>
      <c r="P85" s="88"/>
      <c r="Q85" s="86"/>
      <c r="R85" s="86"/>
      <c r="S85" s="86"/>
      <c r="T85" s="86"/>
      <c r="U85" s="93"/>
      <c r="V85" s="86"/>
      <c r="W85" s="86"/>
      <c r="X85" s="86"/>
      <c r="Y85" s="147"/>
      <c r="Z85" s="151">
        <f aca="true" t="shared" si="2" ref="Z85:Z90">COUNTA(H85:T85)</f>
        <v>0</v>
      </c>
      <c r="AB85" s="100"/>
      <c r="AF85" s="121"/>
      <c r="AG85" s="121"/>
    </row>
    <row r="86" spans="1:33" ht="11.25" customHeight="1">
      <c r="A86" s="152" t="s">
        <v>176</v>
      </c>
      <c r="B86" s="156" t="s">
        <v>175</v>
      </c>
      <c r="C86" s="119"/>
      <c r="D86" s="86"/>
      <c r="E86" s="86"/>
      <c r="F86" s="86"/>
      <c r="G86" s="80"/>
      <c r="H86" s="88"/>
      <c r="I86" s="88"/>
      <c r="J86" s="88"/>
      <c r="K86" s="88"/>
      <c r="L86" s="88"/>
      <c r="M86" s="88"/>
      <c r="N86" s="88"/>
      <c r="O86" s="88"/>
      <c r="P86" s="88"/>
      <c r="Q86" s="86"/>
      <c r="R86" s="86"/>
      <c r="S86" s="86"/>
      <c r="T86" s="86"/>
      <c r="U86" s="93"/>
      <c r="V86" s="86"/>
      <c r="W86" s="86"/>
      <c r="X86" s="86"/>
      <c r="Y86" s="147"/>
      <c r="Z86" s="151">
        <f t="shared" si="2"/>
        <v>0</v>
      </c>
      <c r="AB86" s="100"/>
      <c r="AF86" s="121"/>
      <c r="AG86" s="121"/>
    </row>
    <row r="87" spans="1:33" ht="11.25" customHeight="1">
      <c r="A87" s="152" t="s">
        <v>178</v>
      </c>
      <c r="B87" s="156" t="s">
        <v>177</v>
      </c>
      <c r="C87" s="119"/>
      <c r="D87" s="86"/>
      <c r="E87" s="86"/>
      <c r="F87" s="86"/>
      <c r="G87" s="80"/>
      <c r="H87" s="88"/>
      <c r="I87" s="88"/>
      <c r="J87" s="88"/>
      <c r="K87" s="88"/>
      <c r="L87" s="88"/>
      <c r="M87" s="88"/>
      <c r="N87" s="88"/>
      <c r="O87" s="88"/>
      <c r="P87" s="88"/>
      <c r="Q87" s="86"/>
      <c r="R87" s="86"/>
      <c r="S87" s="86"/>
      <c r="T87" s="86"/>
      <c r="U87" s="93"/>
      <c r="V87" s="86"/>
      <c r="W87" s="86"/>
      <c r="X87" s="86"/>
      <c r="Y87" s="147"/>
      <c r="Z87" s="151">
        <f t="shared" si="2"/>
        <v>0</v>
      </c>
      <c r="AB87" s="100"/>
      <c r="AF87" s="121"/>
      <c r="AG87" s="121"/>
    </row>
    <row r="88" spans="1:33" ht="11.25" customHeight="1">
      <c r="A88" s="152" t="s">
        <v>180</v>
      </c>
      <c r="B88" s="156" t="s">
        <v>179</v>
      </c>
      <c r="C88" s="119"/>
      <c r="D88" s="86"/>
      <c r="E88" s="86"/>
      <c r="F88" s="86"/>
      <c r="G88" s="80"/>
      <c r="H88" s="88"/>
      <c r="I88" s="88"/>
      <c r="J88" s="88"/>
      <c r="K88" s="88"/>
      <c r="L88" s="88"/>
      <c r="M88" s="88"/>
      <c r="N88" s="88"/>
      <c r="O88" s="88"/>
      <c r="P88" s="88"/>
      <c r="Q88" s="86"/>
      <c r="R88" s="86"/>
      <c r="S88" s="86"/>
      <c r="T88" s="86"/>
      <c r="U88" s="93"/>
      <c r="V88" s="86"/>
      <c r="W88" s="86"/>
      <c r="X88" s="86"/>
      <c r="Y88" s="147"/>
      <c r="Z88" s="151">
        <f t="shared" si="2"/>
        <v>0</v>
      </c>
      <c r="AB88" s="100"/>
      <c r="AF88" s="121"/>
      <c r="AG88" s="121"/>
    </row>
    <row r="89" spans="1:33" ht="11.25" customHeight="1">
      <c r="A89" s="152" t="s">
        <v>182</v>
      </c>
      <c r="B89" s="156" t="s">
        <v>181</v>
      </c>
      <c r="C89" s="119"/>
      <c r="D89" s="86"/>
      <c r="E89" s="86"/>
      <c r="F89" s="86"/>
      <c r="G89" s="80"/>
      <c r="H89" s="88"/>
      <c r="I89" s="88"/>
      <c r="J89" s="88"/>
      <c r="K89" s="88"/>
      <c r="L89" s="88"/>
      <c r="M89" s="88"/>
      <c r="N89" s="88"/>
      <c r="O89" s="88"/>
      <c r="P89" s="88"/>
      <c r="Q89" s="86"/>
      <c r="R89" s="86"/>
      <c r="S89" s="86"/>
      <c r="T89" s="86"/>
      <c r="U89" s="93"/>
      <c r="V89" s="86"/>
      <c r="W89" s="86"/>
      <c r="X89" s="86"/>
      <c r="Y89" s="147"/>
      <c r="Z89" s="151">
        <f t="shared" si="2"/>
        <v>0</v>
      </c>
      <c r="AB89" s="100"/>
      <c r="AF89" s="121"/>
      <c r="AG89" s="121"/>
    </row>
    <row r="90" spans="1:33" ht="11.25" customHeight="1">
      <c r="A90" s="148" t="s">
        <v>183</v>
      </c>
      <c r="B90" s="156" t="s">
        <v>375</v>
      </c>
      <c r="C90" s="119"/>
      <c r="D90" s="86"/>
      <c r="E90" s="86"/>
      <c r="F90" s="86"/>
      <c r="G90" s="80"/>
      <c r="H90" s="88"/>
      <c r="I90" s="88"/>
      <c r="J90" s="88"/>
      <c r="K90" s="88"/>
      <c r="L90" s="88"/>
      <c r="M90" s="88"/>
      <c r="N90" s="88"/>
      <c r="O90" s="88"/>
      <c r="P90" s="88"/>
      <c r="Q90" s="86"/>
      <c r="R90" s="86"/>
      <c r="S90" s="86"/>
      <c r="T90" s="86"/>
      <c r="U90" s="93"/>
      <c r="V90" s="86"/>
      <c r="W90" s="86"/>
      <c r="X90" s="86"/>
      <c r="Y90" s="147"/>
      <c r="Z90" s="151">
        <f t="shared" si="2"/>
        <v>0</v>
      </c>
      <c r="AB90" s="100"/>
      <c r="AF90" s="121"/>
      <c r="AG90" s="121"/>
    </row>
    <row r="91" spans="1:33" ht="11.25" customHeight="1">
      <c r="A91" s="157" t="s">
        <v>185</v>
      </c>
      <c r="B91" s="176" t="s">
        <v>184</v>
      </c>
      <c r="C91" s="119"/>
      <c r="D91" s="80"/>
      <c r="E91" s="80"/>
      <c r="F91" s="80"/>
      <c r="G91" s="80"/>
      <c r="H91" s="444"/>
      <c r="I91" s="444"/>
      <c r="J91" s="444"/>
      <c r="K91" s="444"/>
      <c r="L91" s="444"/>
      <c r="M91" s="444"/>
      <c r="N91" s="444"/>
      <c r="O91" s="444"/>
      <c r="P91" s="444"/>
      <c r="Q91" s="444"/>
      <c r="R91" s="444"/>
      <c r="S91" s="444"/>
      <c r="T91" s="444"/>
      <c r="U91" s="445"/>
      <c r="V91" s="444"/>
      <c r="W91" s="444"/>
      <c r="X91" s="444"/>
      <c r="Y91" s="147"/>
      <c r="Z91" s="101"/>
      <c r="AB91" s="100"/>
      <c r="AF91" s="121"/>
      <c r="AG91" s="121"/>
    </row>
    <row r="92" spans="1:33" ht="11.25" customHeight="1">
      <c r="A92" s="148" t="s">
        <v>187</v>
      </c>
      <c r="B92" s="156" t="s">
        <v>186</v>
      </c>
      <c r="C92" s="119"/>
      <c r="D92" s="86"/>
      <c r="E92" s="86"/>
      <c r="F92" s="86"/>
      <c r="G92" s="80"/>
      <c r="H92" s="88"/>
      <c r="I92" s="88"/>
      <c r="J92" s="88"/>
      <c r="K92" s="88"/>
      <c r="L92" s="88"/>
      <c r="M92" s="88"/>
      <c r="N92" s="88"/>
      <c r="O92" s="88"/>
      <c r="P92" s="88"/>
      <c r="Q92" s="86"/>
      <c r="R92" s="86"/>
      <c r="S92" s="86"/>
      <c r="T92" s="86"/>
      <c r="U92" s="93"/>
      <c r="V92" s="86"/>
      <c r="W92" s="86"/>
      <c r="X92" s="86"/>
      <c r="Y92" s="147"/>
      <c r="Z92" s="151">
        <f>COUNTA(H92:T92)</f>
        <v>0</v>
      </c>
      <c r="AB92" s="100"/>
      <c r="AF92" s="121"/>
      <c r="AG92" s="121"/>
    </row>
    <row r="93" spans="1:33" ht="11.25" customHeight="1">
      <c r="A93" s="148" t="s">
        <v>189</v>
      </c>
      <c r="B93" s="156" t="s">
        <v>188</v>
      </c>
      <c r="C93" s="119"/>
      <c r="D93" s="86"/>
      <c r="E93" s="86"/>
      <c r="F93" s="86"/>
      <c r="G93" s="80"/>
      <c r="H93" s="88"/>
      <c r="I93" s="88"/>
      <c r="J93" s="88"/>
      <c r="K93" s="88"/>
      <c r="L93" s="88"/>
      <c r="M93" s="88"/>
      <c r="N93" s="88"/>
      <c r="O93" s="88"/>
      <c r="P93" s="88"/>
      <c r="Q93" s="86"/>
      <c r="R93" s="86"/>
      <c r="S93" s="86"/>
      <c r="T93" s="86"/>
      <c r="U93" s="93"/>
      <c r="V93" s="86"/>
      <c r="W93" s="86"/>
      <c r="X93" s="86"/>
      <c r="Y93" s="147"/>
      <c r="Z93" s="151">
        <f>COUNTA(H93:T93)</f>
        <v>0</v>
      </c>
      <c r="AB93" s="100"/>
      <c r="AF93" s="121"/>
      <c r="AG93" s="121"/>
    </row>
    <row r="94" spans="1:33" ht="11.25" customHeight="1">
      <c r="A94" s="148" t="s">
        <v>191</v>
      </c>
      <c r="B94" s="156" t="s">
        <v>190</v>
      </c>
      <c r="C94" s="119"/>
      <c r="D94" s="86"/>
      <c r="E94" s="86"/>
      <c r="F94" s="86"/>
      <c r="G94" s="80"/>
      <c r="H94" s="88"/>
      <c r="I94" s="88"/>
      <c r="J94" s="88"/>
      <c r="K94" s="88"/>
      <c r="L94" s="88"/>
      <c r="M94" s="88"/>
      <c r="N94" s="88"/>
      <c r="O94" s="88"/>
      <c r="P94" s="88"/>
      <c r="Q94" s="86"/>
      <c r="R94" s="86"/>
      <c r="S94" s="86"/>
      <c r="T94" s="86"/>
      <c r="U94" s="93"/>
      <c r="V94" s="86"/>
      <c r="W94" s="86"/>
      <c r="X94" s="86"/>
      <c r="Y94" s="147"/>
      <c r="Z94" s="151">
        <f>COUNTA(H94:T94)</f>
        <v>0</v>
      </c>
      <c r="AB94" s="100"/>
      <c r="AF94" s="121"/>
      <c r="AG94" s="121"/>
    </row>
    <row r="95" spans="1:33" ht="11.25" customHeight="1">
      <c r="A95" s="148" t="s">
        <v>193</v>
      </c>
      <c r="B95" s="156" t="s">
        <v>192</v>
      </c>
      <c r="C95" s="119"/>
      <c r="D95" s="86"/>
      <c r="E95" s="86"/>
      <c r="F95" s="86"/>
      <c r="G95" s="80"/>
      <c r="H95" s="88"/>
      <c r="I95" s="88"/>
      <c r="J95" s="88"/>
      <c r="K95" s="88"/>
      <c r="L95" s="88"/>
      <c r="M95" s="88"/>
      <c r="N95" s="88"/>
      <c r="O95" s="88"/>
      <c r="P95" s="88"/>
      <c r="Q95" s="86"/>
      <c r="R95" s="86"/>
      <c r="S95" s="86"/>
      <c r="T95" s="86"/>
      <c r="U95" s="93"/>
      <c r="V95" s="86"/>
      <c r="W95" s="86"/>
      <c r="X95" s="86"/>
      <c r="Y95" s="147"/>
      <c r="Z95" s="151">
        <f>COUNTA(H95:T95)</f>
        <v>0</v>
      </c>
      <c r="AB95" s="100"/>
      <c r="AF95" s="121"/>
      <c r="AG95" s="121"/>
    </row>
    <row r="96" spans="1:33" ht="11.25" customHeight="1">
      <c r="A96" s="148" t="s">
        <v>195</v>
      </c>
      <c r="B96" s="156" t="s">
        <v>194</v>
      </c>
      <c r="C96" s="119"/>
      <c r="D96" s="86"/>
      <c r="E96" s="86"/>
      <c r="F96" s="86"/>
      <c r="G96" s="80"/>
      <c r="H96" s="88"/>
      <c r="I96" s="88"/>
      <c r="J96" s="88"/>
      <c r="K96" s="88"/>
      <c r="L96" s="88"/>
      <c r="M96" s="88"/>
      <c r="N96" s="88"/>
      <c r="O96" s="88"/>
      <c r="P96" s="88"/>
      <c r="Q96" s="86"/>
      <c r="R96" s="86"/>
      <c r="S96" s="86"/>
      <c r="T96" s="86"/>
      <c r="U96" s="93"/>
      <c r="V96" s="86"/>
      <c r="W96" s="86"/>
      <c r="X96" s="86"/>
      <c r="Y96" s="147"/>
      <c r="Z96" s="151">
        <f>COUNTA(H96:T96)</f>
        <v>0</v>
      </c>
      <c r="AB96" s="100"/>
      <c r="AF96" s="121"/>
      <c r="AG96" s="121"/>
    </row>
    <row r="97" spans="1:33" ht="11.25" customHeight="1">
      <c r="A97" s="157" t="s">
        <v>197</v>
      </c>
      <c r="B97" s="145" t="s">
        <v>196</v>
      </c>
      <c r="C97" s="119"/>
      <c r="D97" s="80"/>
      <c r="E97" s="80"/>
      <c r="F97" s="80"/>
      <c r="G97" s="80"/>
      <c r="H97" s="671"/>
      <c r="I97" s="671"/>
      <c r="J97" s="671"/>
      <c r="K97" s="671"/>
      <c r="L97" s="671"/>
      <c r="M97" s="671"/>
      <c r="N97" s="671"/>
      <c r="O97" s="671"/>
      <c r="P97" s="671"/>
      <c r="Q97" s="671"/>
      <c r="R97" s="93"/>
      <c r="S97" s="93"/>
      <c r="T97" s="93"/>
      <c r="U97" s="93"/>
      <c r="V97" s="89"/>
      <c r="W97" s="89"/>
      <c r="X97" s="89"/>
      <c r="Y97" s="147"/>
      <c r="Z97" s="101"/>
      <c r="AB97" s="100"/>
      <c r="AF97" s="121"/>
      <c r="AG97" s="121"/>
    </row>
    <row r="98" spans="1:33" ht="11.25" customHeight="1">
      <c r="A98" s="148" t="s">
        <v>199</v>
      </c>
      <c r="B98" s="156" t="s">
        <v>198</v>
      </c>
      <c r="C98" s="119"/>
      <c r="D98" s="86"/>
      <c r="E98" s="86"/>
      <c r="F98" s="86"/>
      <c r="G98" s="80"/>
      <c r="H98" s="88"/>
      <c r="I98" s="88"/>
      <c r="J98" s="88"/>
      <c r="K98" s="88"/>
      <c r="L98" s="88"/>
      <c r="M98" s="88"/>
      <c r="N98" s="88"/>
      <c r="O98" s="88"/>
      <c r="P98" s="88"/>
      <c r="Q98" s="86"/>
      <c r="R98" s="86"/>
      <c r="S98" s="86"/>
      <c r="T98" s="86"/>
      <c r="U98" s="93"/>
      <c r="V98" s="86"/>
      <c r="W98" s="86"/>
      <c r="X98" s="86"/>
      <c r="Y98" s="147"/>
      <c r="Z98" s="151">
        <f aca="true" t="shared" si="3" ref="Z98:Z103">COUNTA(H98:T98)</f>
        <v>0</v>
      </c>
      <c r="AB98" s="100"/>
      <c r="AF98" s="121"/>
      <c r="AG98" s="121"/>
    </row>
    <row r="99" spans="1:33" ht="11.25" customHeight="1">
      <c r="A99" s="148" t="s">
        <v>201</v>
      </c>
      <c r="B99" s="156" t="s">
        <v>200</v>
      </c>
      <c r="C99" s="119"/>
      <c r="D99" s="86"/>
      <c r="E99" s="86"/>
      <c r="F99" s="86"/>
      <c r="G99" s="80"/>
      <c r="H99" s="88"/>
      <c r="I99" s="88"/>
      <c r="J99" s="88"/>
      <c r="K99" s="88"/>
      <c r="L99" s="88"/>
      <c r="M99" s="88"/>
      <c r="N99" s="88"/>
      <c r="O99" s="88"/>
      <c r="P99" s="88"/>
      <c r="Q99" s="86"/>
      <c r="R99" s="86"/>
      <c r="S99" s="86"/>
      <c r="T99" s="86"/>
      <c r="U99" s="93"/>
      <c r="V99" s="86"/>
      <c r="W99" s="86"/>
      <c r="X99" s="86"/>
      <c r="Y99" s="147"/>
      <c r="Z99" s="151">
        <f t="shared" si="3"/>
        <v>0</v>
      </c>
      <c r="AB99" s="100"/>
      <c r="AF99" s="121"/>
      <c r="AG99" s="121"/>
    </row>
    <row r="100" spans="1:33" ht="11.25" customHeight="1">
      <c r="A100" s="148" t="s">
        <v>203</v>
      </c>
      <c r="B100" s="156" t="s">
        <v>202</v>
      </c>
      <c r="C100" s="119"/>
      <c r="D100" s="86"/>
      <c r="E100" s="86"/>
      <c r="F100" s="86"/>
      <c r="G100" s="80"/>
      <c r="H100" s="88"/>
      <c r="I100" s="88"/>
      <c r="J100" s="88"/>
      <c r="K100" s="88"/>
      <c r="L100" s="88"/>
      <c r="M100" s="88"/>
      <c r="N100" s="88"/>
      <c r="O100" s="88"/>
      <c r="P100" s="88"/>
      <c r="Q100" s="86"/>
      <c r="R100" s="86"/>
      <c r="S100" s="86"/>
      <c r="T100" s="86"/>
      <c r="U100" s="93"/>
      <c r="V100" s="86"/>
      <c r="W100" s="86"/>
      <c r="X100" s="86"/>
      <c r="Y100" s="147"/>
      <c r="Z100" s="151">
        <f t="shared" si="3"/>
        <v>0</v>
      </c>
      <c r="AB100" s="100"/>
      <c r="AF100" s="121"/>
      <c r="AG100" s="121"/>
    </row>
    <row r="101" spans="1:33" ht="11.25" customHeight="1">
      <c r="A101" s="148" t="s">
        <v>205</v>
      </c>
      <c r="B101" s="156" t="s">
        <v>204</v>
      </c>
      <c r="C101" s="119"/>
      <c r="D101" s="86"/>
      <c r="E101" s="86"/>
      <c r="F101" s="86"/>
      <c r="G101" s="80"/>
      <c r="H101" s="88"/>
      <c r="I101" s="88"/>
      <c r="J101" s="88"/>
      <c r="K101" s="88"/>
      <c r="L101" s="88"/>
      <c r="M101" s="88"/>
      <c r="N101" s="88"/>
      <c r="O101" s="88"/>
      <c r="P101" s="88"/>
      <c r="Q101" s="86"/>
      <c r="R101" s="86"/>
      <c r="S101" s="86"/>
      <c r="T101" s="86"/>
      <c r="U101" s="93"/>
      <c r="V101" s="86"/>
      <c r="W101" s="86"/>
      <c r="X101" s="86"/>
      <c r="Y101" s="147"/>
      <c r="Z101" s="151">
        <f t="shared" si="3"/>
        <v>0</v>
      </c>
      <c r="AB101" s="100"/>
      <c r="AF101" s="121"/>
      <c r="AG101" s="121"/>
    </row>
    <row r="102" spans="1:33" ht="11.25" customHeight="1">
      <c r="A102" s="148" t="s">
        <v>207</v>
      </c>
      <c r="B102" s="156" t="s">
        <v>206</v>
      </c>
      <c r="C102" s="119"/>
      <c r="D102" s="86"/>
      <c r="E102" s="86"/>
      <c r="F102" s="86"/>
      <c r="G102" s="80"/>
      <c r="H102" s="88"/>
      <c r="I102" s="88"/>
      <c r="J102" s="88"/>
      <c r="K102" s="88"/>
      <c r="L102" s="88"/>
      <c r="M102" s="88"/>
      <c r="N102" s="88"/>
      <c r="O102" s="88"/>
      <c r="P102" s="88"/>
      <c r="Q102" s="86"/>
      <c r="R102" s="86"/>
      <c r="S102" s="86"/>
      <c r="T102" s="86"/>
      <c r="U102" s="93"/>
      <c r="V102" s="86"/>
      <c r="W102" s="86"/>
      <c r="X102" s="86"/>
      <c r="Y102" s="147"/>
      <c r="Z102" s="151">
        <f t="shared" si="3"/>
        <v>0</v>
      </c>
      <c r="AB102" s="100"/>
      <c r="AF102" s="121"/>
      <c r="AG102" s="121"/>
    </row>
    <row r="103" spans="1:33" ht="11.25" customHeight="1">
      <c r="A103" s="148" t="s">
        <v>209</v>
      </c>
      <c r="B103" s="156" t="s">
        <v>208</v>
      </c>
      <c r="C103" s="119"/>
      <c r="D103" s="86"/>
      <c r="E103" s="86"/>
      <c r="F103" s="86"/>
      <c r="G103" s="80"/>
      <c r="H103" s="88"/>
      <c r="I103" s="88"/>
      <c r="J103" s="88"/>
      <c r="K103" s="88"/>
      <c r="L103" s="88"/>
      <c r="M103" s="88"/>
      <c r="N103" s="88"/>
      <c r="O103" s="88"/>
      <c r="P103" s="88"/>
      <c r="Q103" s="86"/>
      <c r="R103" s="86"/>
      <c r="S103" s="86"/>
      <c r="T103" s="86"/>
      <c r="U103" s="93"/>
      <c r="V103" s="86"/>
      <c r="W103" s="86"/>
      <c r="X103" s="86"/>
      <c r="Y103" s="147"/>
      <c r="Z103" s="151">
        <f t="shared" si="3"/>
        <v>0</v>
      </c>
      <c r="AB103" s="100"/>
      <c r="AF103" s="121"/>
      <c r="AG103" s="121"/>
    </row>
    <row r="104" spans="1:33" ht="11.25" customHeight="1">
      <c r="A104" s="109"/>
      <c r="B104" s="145"/>
      <c r="C104" s="119"/>
      <c r="D104" s="80"/>
      <c r="E104" s="80"/>
      <c r="F104" s="80"/>
      <c r="G104" s="80"/>
      <c r="H104" s="446"/>
      <c r="I104" s="446"/>
      <c r="J104" s="446"/>
      <c r="K104" s="446"/>
      <c r="L104" s="446"/>
      <c r="M104" s="446"/>
      <c r="N104" s="446"/>
      <c r="O104" s="446"/>
      <c r="P104" s="446"/>
      <c r="Q104" s="446"/>
      <c r="R104" s="446"/>
      <c r="S104" s="446"/>
      <c r="T104" s="446"/>
      <c r="U104" s="445"/>
      <c r="V104" s="446"/>
      <c r="W104" s="446"/>
      <c r="X104" s="446"/>
      <c r="Y104" s="147"/>
      <c r="Z104" s="146"/>
      <c r="AB104" s="100"/>
      <c r="AF104" s="121"/>
      <c r="AG104" s="121"/>
    </row>
    <row r="105" spans="1:33" ht="11.25" customHeight="1">
      <c r="A105" s="168" t="s">
        <v>210</v>
      </c>
      <c r="B105" s="169"/>
      <c r="C105" s="143"/>
      <c r="D105" s="85"/>
      <c r="E105" s="85"/>
      <c r="F105" s="85"/>
      <c r="G105" s="8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147"/>
      <c r="Z105" s="101"/>
      <c r="AB105" s="100"/>
      <c r="AF105" s="121"/>
      <c r="AG105" s="121"/>
    </row>
    <row r="106" spans="1:33" ht="11.25" customHeight="1">
      <c r="A106" s="170" t="s">
        <v>212</v>
      </c>
      <c r="B106" s="144" t="s">
        <v>211</v>
      </c>
      <c r="C106" s="119"/>
      <c r="D106" s="80"/>
      <c r="E106" s="80"/>
      <c r="F106" s="80"/>
      <c r="G106" s="80"/>
      <c r="H106" s="444"/>
      <c r="I106" s="444"/>
      <c r="J106" s="444"/>
      <c r="K106" s="444"/>
      <c r="L106" s="444"/>
      <c r="M106" s="444"/>
      <c r="N106" s="444"/>
      <c r="O106" s="444"/>
      <c r="P106" s="444"/>
      <c r="Q106" s="444"/>
      <c r="R106" s="444"/>
      <c r="S106" s="444"/>
      <c r="T106" s="444"/>
      <c r="U106" s="445"/>
      <c r="V106" s="444"/>
      <c r="W106" s="444"/>
      <c r="X106" s="444"/>
      <c r="Y106" s="147"/>
      <c r="Z106" s="101"/>
      <c r="AB106" s="100"/>
      <c r="AF106" s="121"/>
      <c r="AG106" s="121"/>
    </row>
    <row r="107" spans="1:33" ht="11.25" customHeight="1">
      <c r="A107" s="152" t="s">
        <v>213</v>
      </c>
      <c r="B107" s="156" t="s">
        <v>418</v>
      </c>
      <c r="C107" s="119"/>
      <c r="D107" s="86"/>
      <c r="E107" s="86"/>
      <c r="F107" s="86"/>
      <c r="G107" s="80"/>
      <c r="H107" s="88"/>
      <c r="I107" s="88"/>
      <c r="J107" s="88"/>
      <c r="K107" s="88"/>
      <c r="L107" s="88"/>
      <c r="M107" s="88"/>
      <c r="N107" s="88"/>
      <c r="O107" s="88"/>
      <c r="P107" s="88"/>
      <c r="Q107" s="86"/>
      <c r="R107" s="86"/>
      <c r="S107" s="86"/>
      <c r="T107" s="86"/>
      <c r="U107" s="93"/>
      <c r="V107" s="86"/>
      <c r="W107" s="86"/>
      <c r="X107" s="86"/>
      <c r="Y107" s="147"/>
      <c r="Z107" s="151">
        <f>COUNTA(H107:T107)</f>
        <v>0</v>
      </c>
      <c r="AB107" s="100"/>
      <c r="AF107" s="121"/>
      <c r="AG107" s="121"/>
    </row>
    <row r="108" spans="1:33" ht="11.25" customHeight="1">
      <c r="A108" s="152" t="s">
        <v>215</v>
      </c>
      <c r="B108" s="156" t="s">
        <v>214</v>
      </c>
      <c r="C108" s="119"/>
      <c r="D108" s="86"/>
      <c r="E108" s="86"/>
      <c r="F108" s="86"/>
      <c r="G108" s="80"/>
      <c r="H108" s="88"/>
      <c r="I108" s="88"/>
      <c r="J108" s="88"/>
      <c r="K108" s="88"/>
      <c r="L108" s="88"/>
      <c r="M108" s="88"/>
      <c r="N108" s="88"/>
      <c r="O108" s="88"/>
      <c r="P108" s="88"/>
      <c r="Q108" s="86"/>
      <c r="R108" s="86"/>
      <c r="S108" s="86"/>
      <c r="T108" s="86"/>
      <c r="U108" s="93"/>
      <c r="V108" s="86"/>
      <c r="W108" s="86"/>
      <c r="X108" s="86"/>
      <c r="Y108" s="147"/>
      <c r="Z108" s="151">
        <f>COUNTA(H108:T108)</f>
        <v>0</v>
      </c>
      <c r="AB108" s="100"/>
      <c r="AF108" s="121"/>
      <c r="AG108" s="121"/>
    </row>
    <row r="109" spans="1:33" ht="11.25" customHeight="1">
      <c r="A109" s="152" t="s">
        <v>217</v>
      </c>
      <c r="B109" s="156" t="s">
        <v>216</v>
      </c>
      <c r="C109" s="119"/>
      <c r="D109" s="86"/>
      <c r="E109" s="86"/>
      <c r="F109" s="86"/>
      <c r="G109" s="80"/>
      <c r="H109" s="88"/>
      <c r="I109" s="88"/>
      <c r="J109" s="88"/>
      <c r="K109" s="88"/>
      <c r="L109" s="88"/>
      <c r="M109" s="88"/>
      <c r="N109" s="88"/>
      <c r="O109" s="88"/>
      <c r="P109" s="88"/>
      <c r="Q109" s="86"/>
      <c r="R109" s="86"/>
      <c r="S109" s="86"/>
      <c r="T109" s="86"/>
      <c r="U109" s="93"/>
      <c r="V109" s="86"/>
      <c r="W109" s="86"/>
      <c r="X109" s="86"/>
      <c r="Y109" s="147"/>
      <c r="Z109" s="151">
        <f>COUNTA(H109:T109)</f>
        <v>0</v>
      </c>
      <c r="AB109" s="100"/>
      <c r="AF109" s="121"/>
      <c r="AG109" s="121"/>
    </row>
    <row r="110" spans="1:33" ht="11.25" customHeight="1">
      <c r="A110" s="152" t="s">
        <v>219</v>
      </c>
      <c r="B110" s="156" t="s">
        <v>218</v>
      </c>
      <c r="C110" s="119"/>
      <c r="D110" s="86"/>
      <c r="E110" s="86"/>
      <c r="F110" s="86"/>
      <c r="G110" s="80"/>
      <c r="H110" s="88"/>
      <c r="I110" s="88"/>
      <c r="J110" s="88"/>
      <c r="K110" s="88"/>
      <c r="L110" s="88"/>
      <c r="M110" s="88"/>
      <c r="N110" s="88"/>
      <c r="O110" s="88"/>
      <c r="P110" s="88"/>
      <c r="Q110" s="86"/>
      <c r="R110" s="86"/>
      <c r="S110" s="86"/>
      <c r="T110" s="86"/>
      <c r="U110" s="93"/>
      <c r="V110" s="86"/>
      <c r="W110" s="86"/>
      <c r="X110" s="86"/>
      <c r="Y110" s="147"/>
      <c r="Z110" s="151">
        <f>COUNTA(H110:T110)</f>
        <v>0</v>
      </c>
      <c r="AB110" s="100"/>
      <c r="AF110" s="121"/>
      <c r="AG110" s="121"/>
    </row>
    <row r="111" spans="1:33" ht="11.25" customHeight="1">
      <c r="A111" s="165" t="s">
        <v>221</v>
      </c>
      <c r="B111" s="144" t="s">
        <v>220</v>
      </c>
      <c r="C111" s="119"/>
      <c r="D111" s="80"/>
      <c r="E111" s="80"/>
      <c r="F111" s="80"/>
      <c r="G111" s="80"/>
      <c r="H111" s="444"/>
      <c r="I111" s="444"/>
      <c r="J111" s="444"/>
      <c r="K111" s="444"/>
      <c r="L111" s="444"/>
      <c r="M111" s="444"/>
      <c r="N111" s="444"/>
      <c r="O111" s="444"/>
      <c r="P111" s="444"/>
      <c r="Q111" s="444"/>
      <c r="R111" s="444"/>
      <c r="S111" s="444"/>
      <c r="T111" s="444"/>
      <c r="U111" s="445"/>
      <c r="V111" s="444"/>
      <c r="W111" s="444"/>
      <c r="X111" s="444"/>
      <c r="Y111" s="147"/>
      <c r="Z111" s="101"/>
      <c r="AB111" s="100"/>
      <c r="AF111" s="121"/>
      <c r="AG111" s="121"/>
    </row>
    <row r="112" spans="1:33" ht="11.25" customHeight="1">
      <c r="A112" s="152" t="s">
        <v>223</v>
      </c>
      <c r="B112" s="156" t="s">
        <v>222</v>
      </c>
      <c r="C112" s="119"/>
      <c r="D112" s="86"/>
      <c r="E112" s="86"/>
      <c r="F112" s="86"/>
      <c r="G112" s="80"/>
      <c r="H112" s="88"/>
      <c r="I112" s="88"/>
      <c r="J112" s="88"/>
      <c r="K112" s="88"/>
      <c r="L112" s="88"/>
      <c r="M112" s="88"/>
      <c r="N112" s="88"/>
      <c r="O112" s="88"/>
      <c r="P112" s="88"/>
      <c r="Q112" s="86"/>
      <c r="R112" s="86"/>
      <c r="S112" s="86"/>
      <c r="T112" s="86"/>
      <c r="U112" s="93"/>
      <c r="V112" s="86"/>
      <c r="W112" s="86"/>
      <c r="X112" s="86"/>
      <c r="Y112" s="147"/>
      <c r="Z112" s="151">
        <f>COUNTA(H112:T112)</f>
        <v>0</v>
      </c>
      <c r="AB112" s="100"/>
      <c r="AF112" s="121"/>
      <c r="AG112" s="121"/>
    </row>
    <row r="113" spans="1:33" ht="11.25" customHeight="1">
      <c r="A113" s="152" t="s">
        <v>225</v>
      </c>
      <c r="B113" s="156" t="s">
        <v>224</v>
      </c>
      <c r="C113" s="119"/>
      <c r="D113" s="86"/>
      <c r="E113" s="86"/>
      <c r="F113" s="86"/>
      <c r="G113" s="80"/>
      <c r="H113" s="88"/>
      <c r="I113" s="88"/>
      <c r="J113" s="88"/>
      <c r="K113" s="88"/>
      <c r="L113" s="88"/>
      <c r="M113" s="88"/>
      <c r="N113" s="88"/>
      <c r="O113" s="88"/>
      <c r="P113" s="88"/>
      <c r="Q113" s="86"/>
      <c r="R113" s="86"/>
      <c r="S113" s="86"/>
      <c r="T113" s="86"/>
      <c r="U113" s="93"/>
      <c r="V113" s="86"/>
      <c r="W113" s="86"/>
      <c r="X113" s="86"/>
      <c r="Y113" s="147"/>
      <c r="Z113" s="151">
        <f>COUNTA(H113:T113)</f>
        <v>0</v>
      </c>
      <c r="AB113" s="100"/>
      <c r="AF113" s="121"/>
      <c r="AG113" s="121"/>
    </row>
    <row r="114" spans="1:33" ht="11.25" customHeight="1">
      <c r="A114" s="152" t="s">
        <v>227</v>
      </c>
      <c r="B114" s="156" t="s">
        <v>226</v>
      </c>
      <c r="C114" s="119"/>
      <c r="D114" s="86"/>
      <c r="E114" s="86"/>
      <c r="F114" s="86"/>
      <c r="G114" s="80"/>
      <c r="H114" s="88"/>
      <c r="I114" s="88"/>
      <c r="J114" s="88"/>
      <c r="K114" s="88"/>
      <c r="L114" s="88"/>
      <c r="M114" s="88"/>
      <c r="N114" s="88"/>
      <c r="O114" s="88"/>
      <c r="P114" s="88"/>
      <c r="Q114" s="86"/>
      <c r="R114" s="86"/>
      <c r="S114" s="86"/>
      <c r="T114" s="86"/>
      <c r="U114" s="93"/>
      <c r="V114" s="86"/>
      <c r="W114" s="86"/>
      <c r="X114" s="86"/>
      <c r="Y114" s="147"/>
      <c r="Z114" s="151">
        <f>COUNTA(H114:T114)</f>
        <v>0</v>
      </c>
      <c r="AB114" s="100"/>
      <c r="AF114" s="121"/>
      <c r="AG114" s="121"/>
    </row>
    <row r="115" spans="1:33" ht="11.25" customHeight="1">
      <c r="A115" s="152" t="s">
        <v>229</v>
      </c>
      <c r="B115" s="156" t="s">
        <v>228</v>
      </c>
      <c r="C115" s="119"/>
      <c r="D115" s="86"/>
      <c r="E115" s="86"/>
      <c r="F115" s="86"/>
      <c r="G115" s="80"/>
      <c r="H115" s="88"/>
      <c r="I115" s="88"/>
      <c r="J115" s="88"/>
      <c r="K115" s="88"/>
      <c r="L115" s="88"/>
      <c r="M115" s="88"/>
      <c r="N115" s="88"/>
      <c r="O115" s="88"/>
      <c r="P115" s="88"/>
      <c r="Q115" s="86"/>
      <c r="R115" s="86"/>
      <c r="S115" s="86"/>
      <c r="T115" s="86"/>
      <c r="U115" s="93"/>
      <c r="V115" s="86"/>
      <c r="W115" s="86"/>
      <c r="X115" s="86"/>
      <c r="Y115" s="147"/>
      <c r="Z115" s="151">
        <f>COUNTA(H115:T115)</f>
        <v>0</v>
      </c>
      <c r="AB115" s="100"/>
      <c r="AF115" s="121"/>
      <c r="AG115" s="121"/>
    </row>
    <row r="116" spans="1:33" ht="11.25" customHeight="1" thickBot="1">
      <c r="A116" s="152" t="s">
        <v>231</v>
      </c>
      <c r="B116" s="177" t="s">
        <v>230</v>
      </c>
      <c r="C116" s="119"/>
      <c r="D116" s="86"/>
      <c r="E116" s="86"/>
      <c r="F116" s="86"/>
      <c r="G116" s="80"/>
      <c r="H116" s="88"/>
      <c r="I116" s="88"/>
      <c r="J116" s="88"/>
      <c r="K116" s="88"/>
      <c r="L116" s="88"/>
      <c r="M116" s="88"/>
      <c r="N116" s="88"/>
      <c r="O116" s="88"/>
      <c r="P116" s="88"/>
      <c r="Q116" s="86"/>
      <c r="R116" s="86"/>
      <c r="S116" s="86"/>
      <c r="T116" s="86"/>
      <c r="U116" s="93"/>
      <c r="V116" s="86"/>
      <c r="W116" s="86"/>
      <c r="X116" s="86"/>
      <c r="Y116" s="147"/>
      <c r="Z116" s="151">
        <f>COUNTA(H116:T116)</f>
        <v>0</v>
      </c>
      <c r="AB116" s="100"/>
      <c r="AF116" s="121"/>
      <c r="AG116" s="121"/>
    </row>
    <row r="117" spans="1:26" s="107" customFormat="1" ht="13.5" thickBot="1">
      <c r="A117" s="180"/>
      <c r="B117" s="180"/>
      <c r="C117" s="181"/>
      <c r="D117" s="181"/>
      <c r="E117" s="181"/>
      <c r="F117" s="181"/>
      <c r="G117" s="181"/>
      <c r="H117" s="182"/>
      <c r="I117" s="669"/>
      <c r="J117" s="669"/>
      <c r="K117" s="669"/>
      <c r="L117" s="669"/>
      <c r="M117" s="669"/>
      <c r="N117" s="669"/>
      <c r="O117" s="669"/>
      <c r="P117" s="669"/>
      <c r="Q117" s="669"/>
      <c r="R117" s="463"/>
      <c r="S117" s="463"/>
      <c r="T117" s="463"/>
      <c r="U117" s="463"/>
      <c r="V117" s="183"/>
      <c r="W117" s="183"/>
      <c r="X117" s="183"/>
      <c r="Z117" s="184"/>
    </row>
    <row r="118" spans="1:26" s="107" customFormat="1" ht="13.5" thickBot="1">
      <c r="A118" s="180"/>
      <c r="B118" s="180"/>
      <c r="C118" s="181"/>
      <c r="D118" s="181"/>
      <c r="E118" s="181"/>
      <c r="F118" s="181"/>
      <c r="G118" s="181"/>
      <c r="I118" s="670"/>
      <c r="J118" s="670"/>
      <c r="K118" s="670"/>
      <c r="L118" s="670"/>
      <c r="M118" s="670"/>
      <c r="N118" s="670"/>
      <c r="O118" s="670"/>
      <c r="P118" s="670"/>
      <c r="Q118" s="670"/>
      <c r="R118" s="464"/>
      <c r="S118" s="464"/>
      <c r="T118" s="464"/>
      <c r="U118" s="463"/>
      <c r="V118" s="183"/>
      <c r="W118" s="183"/>
      <c r="X118" s="183"/>
      <c r="Y118" s="183"/>
      <c r="Z118" s="185">
        <f>SUM(Z24:Z117)</f>
        <v>3</v>
      </c>
    </row>
    <row r="119" spans="1:27" s="107" customFormat="1" ht="12.75">
      <c r="A119" s="180"/>
      <c r="B119" s="180"/>
      <c r="C119" s="181"/>
      <c r="D119" s="181"/>
      <c r="E119" s="181"/>
      <c r="F119" s="181"/>
      <c r="G119" s="181"/>
      <c r="I119" s="670"/>
      <c r="J119" s="670"/>
      <c r="K119" s="670"/>
      <c r="L119" s="670"/>
      <c r="M119" s="670"/>
      <c r="N119" s="670"/>
      <c r="O119" s="670"/>
      <c r="P119" s="670"/>
      <c r="Q119" s="670"/>
      <c r="R119" s="464"/>
      <c r="S119" s="464"/>
      <c r="T119" s="464"/>
      <c r="U119" s="463"/>
      <c r="V119" s="183"/>
      <c r="W119" s="183"/>
      <c r="X119" s="183"/>
      <c r="Y119" s="183"/>
      <c r="AA119" s="184"/>
    </row>
    <row r="120" spans="1:28" s="107" customFormat="1" ht="12.75">
      <c r="A120" s="180"/>
      <c r="B120" s="180"/>
      <c r="C120" s="181"/>
      <c r="D120" s="181"/>
      <c r="E120" s="181"/>
      <c r="F120" s="181"/>
      <c r="G120" s="181"/>
      <c r="H120" s="130"/>
      <c r="I120" s="670"/>
      <c r="J120" s="670"/>
      <c r="K120" s="670"/>
      <c r="L120" s="670"/>
      <c r="M120" s="670"/>
      <c r="N120" s="670"/>
      <c r="O120" s="670"/>
      <c r="P120" s="670"/>
      <c r="Q120" s="670"/>
      <c r="R120" s="464"/>
      <c r="S120" s="464"/>
      <c r="T120" s="464"/>
      <c r="U120" s="463"/>
      <c r="V120" s="183"/>
      <c r="W120" s="183"/>
      <c r="X120" s="183"/>
      <c r="Y120" s="183"/>
      <c r="AB120" s="184"/>
    </row>
    <row r="121" spans="1:28" s="107" customFormat="1" ht="12.75">
      <c r="A121" s="180"/>
      <c r="B121" s="180"/>
      <c r="C121" s="181"/>
      <c r="D121" s="181"/>
      <c r="E121" s="181"/>
      <c r="F121" s="181"/>
      <c r="G121" s="181"/>
      <c r="H121" s="130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465"/>
      <c r="V121" s="183"/>
      <c r="W121" s="183"/>
      <c r="X121" s="183"/>
      <c r="Y121" s="183"/>
      <c r="AB121" s="184"/>
    </row>
    <row r="122" spans="1:28" s="107" customFormat="1" ht="12.75">
      <c r="A122" s="180"/>
      <c r="B122" s="180"/>
      <c r="C122" s="181"/>
      <c r="D122" s="181"/>
      <c r="E122" s="181"/>
      <c r="F122" s="181"/>
      <c r="G122" s="181"/>
      <c r="H122" s="130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465"/>
      <c r="V122" s="183"/>
      <c r="W122" s="183"/>
      <c r="X122" s="183"/>
      <c r="Y122" s="183"/>
      <c r="AB122" s="184"/>
    </row>
    <row r="123" spans="1:28" s="107" customFormat="1" ht="12.75">
      <c r="A123" s="180"/>
      <c r="B123" s="180"/>
      <c r="C123" s="181"/>
      <c r="D123" s="181"/>
      <c r="E123" s="181"/>
      <c r="F123" s="181"/>
      <c r="G123" s="181"/>
      <c r="H123" s="130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465"/>
      <c r="V123" s="183"/>
      <c r="W123" s="183"/>
      <c r="X123" s="183"/>
      <c r="Y123" s="183"/>
      <c r="AB123" s="184"/>
    </row>
    <row r="124" spans="1:28" s="107" customFormat="1" ht="12.75">
      <c r="A124" s="180"/>
      <c r="B124" s="180"/>
      <c r="C124" s="181"/>
      <c r="D124" s="181"/>
      <c r="E124" s="181"/>
      <c r="F124" s="181"/>
      <c r="G124" s="181"/>
      <c r="H124" s="130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465"/>
      <c r="V124" s="183"/>
      <c r="W124" s="183"/>
      <c r="X124" s="183"/>
      <c r="Y124" s="183"/>
      <c r="AB124" s="184"/>
    </row>
    <row r="125" spans="1:28" s="107" customFormat="1" ht="12.75">
      <c r="A125" s="180"/>
      <c r="B125" s="180"/>
      <c r="C125" s="181"/>
      <c r="D125" s="181"/>
      <c r="E125" s="181"/>
      <c r="F125" s="181"/>
      <c r="G125" s="181"/>
      <c r="H125" s="130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465"/>
      <c r="V125" s="183"/>
      <c r="W125" s="183"/>
      <c r="X125" s="183"/>
      <c r="Y125" s="183"/>
      <c r="AB125" s="184"/>
    </row>
    <row r="126" spans="1:28" s="107" customFormat="1" ht="12.75">
      <c r="A126" s="180"/>
      <c r="B126" s="180"/>
      <c r="C126" s="181"/>
      <c r="D126" s="181"/>
      <c r="E126" s="181"/>
      <c r="F126" s="181"/>
      <c r="G126" s="181"/>
      <c r="H126" s="130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465"/>
      <c r="V126" s="183"/>
      <c r="W126" s="183"/>
      <c r="X126" s="183"/>
      <c r="Y126" s="183"/>
      <c r="AB126" s="184"/>
    </row>
    <row r="127" spans="1:28" s="107" customFormat="1" ht="12.75">
      <c r="A127" s="180"/>
      <c r="B127" s="180"/>
      <c r="C127" s="181"/>
      <c r="D127" s="181"/>
      <c r="E127" s="181"/>
      <c r="F127" s="181"/>
      <c r="G127" s="181"/>
      <c r="H127" s="130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465"/>
      <c r="V127" s="183"/>
      <c r="W127" s="183"/>
      <c r="X127" s="183"/>
      <c r="Y127" s="183"/>
      <c r="AB127" s="184"/>
    </row>
    <row r="128" spans="1:28" s="107" customFormat="1" ht="12.75">
      <c r="A128" s="180"/>
      <c r="B128" s="180"/>
      <c r="C128" s="181"/>
      <c r="D128" s="181"/>
      <c r="E128" s="181"/>
      <c r="F128" s="181"/>
      <c r="G128" s="181"/>
      <c r="H128" s="130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465"/>
      <c r="V128" s="183"/>
      <c r="W128" s="183"/>
      <c r="X128" s="183"/>
      <c r="Y128" s="183"/>
      <c r="AB128" s="184"/>
    </row>
    <row r="129" spans="1:28" s="107" customFormat="1" ht="12.75">
      <c r="A129" s="180"/>
      <c r="B129" s="180"/>
      <c r="C129" s="181"/>
      <c r="D129" s="181"/>
      <c r="E129" s="181"/>
      <c r="F129" s="181"/>
      <c r="G129" s="181"/>
      <c r="H129" s="130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465"/>
      <c r="V129" s="183"/>
      <c r="W129" s="183"/>
      <c r="X129" s="183"/>
      <c r="Y129" s="183"/>
      <c r="AB129" s="184"/>
    </row>
    <row r="130" spans="1:28" s="107" customFormat="1" ht="12.75">
      <c r="A130" s="180"/>
      <c r="B130" s="180"/>
      <c r="C130" s="181"/>
      <c r="D130" s="181"/>
      <c r="E130" s="181"/>
      <c r="F130" s="181"/>
      <c r="G130" s="181"/>
      <c r="H130" s="130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465"/>
      <c r="V130" s="183"/>
      <c r="W130" s="183"/>
      <c r="X130" s="183"/>
      <c r="Y130" s="183"/>
      <c r="AB130" s="184"/>
    </row>
    <row r="131" spans="1:28" s="107" customFormat="1" ht="12.75">
      <c r="A131" s="180"/>
      <c r="B131" s="180"/>
      <c r="C131" s="181"/>
      <c r="D131" s="181"/>
      <c r="E131" s="181"/>
      <c r="F131" s="181"/>
      <c r="G131" s="181"/>
      <c r="H131" s="130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465"/>
      <c r="V131" s="183"/>
      <c r="W131" s="183"/>
      <c r="X131" s="183"/>
      <c r="Y131" s="183"/>
      <c r="AB131" s="184"/>
    </row>
    <row r="132" spans="1:28" s="107" customFormat="1" ht="12.75">
      <c r="A132" s="180"/>
      <c r="B132" s="180"/>
      <c r="C132" s="181"/>
      <c r="D132" s="181"/>
      <c r="E132" s="181"/>
      <c r="F132" s="181"/>
      <c r="G132" s="181"/>
      <c r="H132" s="130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465"/>
      <c r="V132" s="183"/>
      <c r="W132" s="183"/>
      <c r="X132" s="183"/>
      <c r="Y132" s="183"/>
      <c r="AB132" s="184"/>
    </row>
    <row r="133" spans="1:28" s="107" customFormat="1" ht="12.75">
      <c r="A133" s="180"/>
      <c r="B133" s="180"/>
      <c r="C133" s="181"/>
      <c r="D133" s="181"/>
      <c r="E133" s="181"/>
      <c r="F133" s="181"/>
      <c r="G133" s="181"/>
      <c r="H133" s="130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465"/>
      <c r="V133" s="183"/>
      <c r="W133" s="183"/>
      <c r="X133" s="183"/>
      <c r="Y133" s="183"/>
      <c r="AB133" s="184"/>
    </row>
    <row r="134" spans="1:28" s="107" customFormat="1" ht="12.75">
      <c r="A134" s="180"/>
      <c r="B134" s="180"/>
      <c r="C134" s="181"/>
      <c r="D134" s="181"/>
      <c r="E134" s="181"/>
      <c r="F134" s="181"/>
      <c r="G134" s="181"/>
      <c r="H134" s="130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465"/>
      <c r="V134" s="183"/>
      <c r="W134" s="183"/>
      <c r="X134" s="183"/>
      <c r="Y134" s="183"/>
      <c r="AB134" s="184"/>
    </row>
    <row r="135" spans="1:28" s="107" customFormat="1" ht="12.75">
      <c r="A135" s="180"/>
      <c r="B135" s="180"/>
      <c r="C135" s="181"/>
      <c r="D135" s="181"/>
      <c r="E135" s="181"/>
      <c r="F135" s="181"/>
      <c r="G135" s="181"/>
      <c r="H135" s="130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465"/>
      <c r="V135" s="183"/>
      <c r="W135" s="183"/>
      <c r="X135" s="183"/>
      <c r="Y135" s="183"/>
      <c r="AB135" s="184"/>
    </row>
    <row r="136" spans="1:28" s="107" customFormat="1" ht="12.75">
      <c r="A136" s="180"/>
      <c r="B136" s="180"/>
      <c r="C136" s="181"/>
      <c r="D136" s="181"/>
      <c r="E136" s="181"/>
      <c r="F136" s="181"/>
      <c r="G136" s="181"/>
      <c r="H136" s="130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465"/>
      <c r="V136" s="183"/>
      <c r="W136" s="183"/>
      <c r="X136" s="183"/>
      <c r="Y136" s="183"/>
      <c r="AB136" s="184"/>
    </row>
    <row r="137" spans="1:28" s="107" customFormat="1" ht="12.75">
      <c r="A137" s="180"/>
      <c r="B137" s="180"/>
      <c r="C137" s="181"/>
      <c r="D137" s="181"/>
      <c r="E137" s="181"/>
      <c r="F137" s="181"/>
      <c r="G137" s="181"/>
      <c r="H137" s="130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465"/>
      <c r="V137" s="183"/>
      <c r="W137" s="183"/>
      <c r="X137" s="183"/>
      <c r="Y137" s="183"/>
      <c r="AB137" s="184"/>
    </row>
    <row r="138" spans="1:28" s="107" customFormat="1" ht="12.75">
      <c r="A138" s="180"/>
      <c r="B138" s="180"/>
      <c r="C138" s="181"/>
      <c r="D138" s="181"/>
      <c r="E138" s="181"/>
      <c r="F138" s="181"/>
      <c r="G138" s="181"/>
      <c r="H138" s="130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465"/>
      <c r="V138" s="183"/>
      <c r="W138" s="183"/>
      <c r="X138" s="183"/>
      <c r="Y138" s="183"/>
      <c r="AB138" s="184"/>
    </row>
    <row r="139" spans="1:28" s="107" customFormat="1" ht="12.75">
      <c r="A139" s="180"/>
      <c r="B139" s="180"/>
      <c r="C139" s="181"/>
      <c r="D139" s="181"/>
      <c r="E139" s="181"/>
      <c r="F139" s="181"/>
      <c r="G139" s="181"/>
      <c r="H139" s="130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465"/>
      <c r="V139" s="183"/>
      <c r="W139" s="183"/>
      <c r="X139" s="183"/>
      <c r="Y139" s="183"/>
      <c r="AB139" s="184"/>
    </row>
    <row r="140" spans="1:28" s="107" customFormat="1" ht="12.75">
      <c r="A140" s="180"/>
      <c r="B140" s="180"/>
      <c r="C140" s="181"/>
      <c r="D140" s="181"/>
      <c r="E140" s="181"/>
      <c r="F140" s="181"/>
      <c r="G140" s="181"/>
      <c r="H140" s="130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465"/>
      <c r="V140" s="183"/>
      <c r="W140" s="183"/>
      <c r="X140" s="183"/>
      <c r="Y140" s="183"/>
      <c r="AB140" s="184"/>
    </row>
    <row r="141" spans="1:28" s="107" customFormat="1" ht="12.75">
      <c r="A141" s="180"/>
      <c r="B141" s="180"/>
      <c r="C141" s="181"/>
      <c r="D141" s="181"/>
      <c r="E141" s="181"/>
      <c r="F141" s="181"/>
      <c r="G141" s="181"/>
      <c r="H141" s="130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465"/>
      <c r="V141" s="183"/>
      <c r="W141" s="183"/>
      <c r="X141" s="183"/>
      <c r="Y141" s="183"/>
      <c r="AB141" s="184"/>
    </row>
    <row r="142" spans="1:28" s="107" customFormat="1" ht="12.75">
      <c r="A142" s="180"/>
      <c r="B142" s="180"/>
      <c r="C142" s="181"/>
      <c r="D142" s="181"/>
      <c r="E142" s="181"/>
      <c r="F142" s="181"/>
      <c r="G142" s="181"/>
      <c r="H142" s="130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465"/>
      <c r="V142" s="183"/>
      <c r="W142" s="183"/>
      <c r="X142" s="183"/>
      <c r="Y142" s="183"/>
      <c r="AB142" s="184"/>
    </row>
    <row r="143" spans="1:28" s="107" customFormat="1" ht="12.75">
      <c r="A143" s="180"/>
      <c r="B143" s="180"/>
      <c r="C143" s="181"/>
      <c r="D143" s="181"/>
      <c r="E143" s="181"/>
      <c r="F143" s="181"/>
      <c r="G143" s="181"/>
      <c r="H143" s="130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465"/>
      <c r="V143" s="183"/>
      <c r="W143" s="183"/>
      <c r="X143" s="183"/>
      <c r="Y143" s="183"/>
      <c r="AB143" s="184"/>
    </row>
    <row r="144" spans="1:28" s="107" customFormat="1" ht="12.75">
      <c r="A144" s="180"/>
      <c r="B144" s="180"/>
      <c r="C144" s="181"/>
      <c r="D144" s="181"/>
      <c r="E144" s="181"/>
      <c r="F144" s="181"/>
      <c r="G144" s="181"/>
      <c r="H144" s="130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465"/>
      <c r="V144" s="183"/>
      <c r="W144" s="183"/>
      <c r="X144" s="183"/>
      <c r="Y144" s="183"/>
      <c r="AB144" s="184"/>
    </row>
    <row r="145" spans="1:28" s="107" customFormat="1" ht="12.75">
      <c r="A145" s="180"/>
      <c r="B145" s="180"/>
      <c r="C145" s="181"/>
      <c r="D145" s="181"/>
      <c r="E145" s="181"/>
      <c r="F145" s="181"/>
      <c r="G145" s="181"/>
      <c r="H145" s="130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465"/>
      <c r="V145" s="183"/>
      <c r="W145" s="183"/>
      <c r="X145" s="183"/>
      <c r="Y145" s="183"/>
      <c r="AB145" s="184"/>
    </row>
    <row r="146" spans="1:28" s="107" customFormat="1" ht="12.75">
      <c r="A146" s="180"/>
      <c r="B146" s="180"/>
      <c r="C146" s="181"/>
      <c r="D146" s="181"/>
      <c r="E146" s="181"/>
      <c r="F146" s="181"/>
      <c r="G146" s="181"/>
      <c r="H146" s="130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465"/>
      <c r="V146" s="183"/>
      <c r="W146" s="183"/>
      <c r="X146" s="183"/>
      <c r="Y146" s="183"/>
      <c r="AB146" s="184"/>
    </row>
    <row r="147" spans="1:28" s="107" customFormat="1" ht="12.75">
      <c r="A147" s="180"/>
      <c r="B147" s="180"/>
      <c r="C147" s="181"/>
      <c r="D147" s="181"/>
      <c r="E147" s="181"/>
      <c r="F147" s="181"/>
      <c r="G147" s="181"/>
      <c r="H147" s="130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465"/>
      <c r="V147" s="183"/>
      <c r="W147" s="183"/>
      <c r="X147" s="183"/>
      <c r="Y147" s="183"/>
      <c r="AB147" s="184"/>
    </row>
    <row r="148" spans="1:28" s="107" customFormat="1" ht="12.75">
      <c r="A148" s="180"/>
      <c r="B148" s="180"/>
      <c r="C148" s="181"/>
      <c r="D148" s="181"/>
      <c r="E148" s="181"/>
      <c r="F148" s="181"/>
      <c r="G148" s="181"/>
      <c r="H148" s="130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465"/>
      <c r="V148" s="183"/>
      <c r="W148" s="183"/>
      <c r="X148" s="183"/>
      <c r="Y148" s="183"/>
      <c r="AB148" s="184"/>
    </row>
    <row r="149" spans="1:28" s="107" customFormat="1" ht="12.75">
      <c r="A149" s="180"/>
      <c r="B149" s="180"/>
      <c r="C149" s="181"/>
      <c r="D149" s="181"/>
      <c r="E149" s="181"/>
      <c r="F149" s="181"/>
      <c r="G149" s="181"/>
      <c r="H149" s="130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465"/>
      <c r="V149" s="183"/>
      <c r="W149" s="183"/>
      <c r="X149" s="183"/>
      <c r="Y149" s="183"/>
      <c r="AB149" s="184"/>
    </row>
    <row r="150" spans="1:28" s="107" customFormat="1" ht="12.75">
      <c r="A150" s="180"/>
      <c r="B150" s="180"/>
      <c r="C150" s="181"/>
      <c r="D150" s="181"/>
      <c r="E150" s="181"/>
      <c r="F150" s="181"/>
      <c r="G150" s="181"/>
      <c r="H150" s="130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465"/>
      <c r="V150" s="183"/>
      <c r="W150" s="183"/>
      <c r="X150" s="183"/>
      <c r="Y150" s="183"/>
      <c r="AB150" s="184"/>
    </row>
    <row r="151" spans="1:28" s="107" customFormat="1" ht="12.75">
      <c r="A151" s="180"/>
      <c r="B151" s="180"/>
      <c r="C151" s="181"/>
      <c r="D151" s="181"/>
      <c r="E151" s="181"/>
      <c r="F151" s="181"/>
      <c r="G151" s="181"/>
      <c r="H151" s="130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465"/>
      <c r="V151" s="183"/>
      <c r="W151" s="183"/>
      <c r="X151" s="183"/>
      <c r="Y151" s="183"/>
      <c r="AB151" s="184"/>
    </row>
    <row r="152" spans="1:28" s="107" customFormat="1" ht="12.75">
      <c r="A152" s="180"/>
      <c r="B152" s="180"/>
      <c r="C152" s="181"/>
      <c r="D152" s="181"/>
      <c r="E152" s="181"/>
      <c r="F152" s="181"/>
      <c r="G152" s="181"/>
      <c r="H152" s="130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465"/>
      <c r="V152" s="183"/>
      <c r="W152" s="183"/>
      <c r="X152" s="183"/>
      <c r="Y152" s="183"/>
      <c r="AB152" s="184"/>
    </row>
    <row r="153" spans="1:28" s="107" customFormat="1" ht="12.75">
      <c r="A153" s="180"/>
      <c r="B153" s="180"/>
      <c r="C153" s="181"/>
      <c r="D153" s="181"/>
      <c r="E153" s="181"/>
      <c r="F153" s="181"/>
      <c r="G153" s="181"/>
      <c r="H153" s="130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465"/>
      <c r="V153" s="183"/>
      <c r="W153" s="183"/>
      <c r="X153" s="183"/>
      <c r="Y153" s="183"/>
      <c r="AB153" s="184"/>
    </row>
    <row r="154" spans="1:28" s="107" customFormat="1" ht="12.75">
      <c r="A154" s="180"/>
      <c r="B154" s="180"/>
      <c r="C154" s="181"/>
      <c r="D154" s="181"/>
      <c r="E154" s="181"/>
      <c r="F154" s="181"/>
      <c r="G154" s="181"/>
      <c r="H154" s="130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465"/>
      <c r="V154" s="183"/>
      <c r="W154" s="183"/>
      <c r="X154" s="183"/>
      <c r="Y154" s="183"/>
      <c r="AB154" s="184"/>
    </row>
    <row r="155" spans="1:28" s="107" customFormat="1" ht="12.75">
      <c r="A155" s="180"/>
      <c r="B155" s="180"/>
      <c r="C155" s="181"/>
      <c r="D155" s="181"/>
      <c r="E155" s="181"/>
      <c r="F155" s="181"/>
      <c r="G155" s="181"/>
      <c r="H155" s="130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465"/>
      <c r="V155" s="183"/>
      <c r="W155" s="183"/>
      <c r="X155" s="183"/>
      <c r="Y155" s="183"/>
      <c r="AB155" s="184"/>
    </row>
    <row r="156" spans="1:28" s="107" customFormat="1" ht="12.75">
      <c r="A156" s="180"/>
      <c r="B156" s="180"/>
      <c r="C156" s="181"/>
      <c r="D156" s="181"/>
      <c r="E156" s="181"/>
      <c r="F156" s="181"/>
      <c r="G156" s="181"/>
      <c r="H156" s="130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465"/>
      <c r="V156" s="183"/>
      <c r="W156" s="183"/>
      <c r="X156" s="183"/>
      <c r="Y156" s="183"/>
      <c r="AB156" s="184"/>
    </row>
    <row r="157" spans="1:28" s="107" customFormat="1" ht="12.75">
      <c r="A157" s="180"/>
      <c r="B157" s="180"/>
      <c r="C157" s="181"/>
      <c r="D157" s="181"/>
      <c r="E157" s="181"/>
      <c r="F157" s="181"/>
      <c r="G157" s="181"/>
      <c r="H157" s="130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465"/>
      <c r="V157" s="183"/>
      <c r="W157" s="183"/>
      <c r="X157" s="183"/>
      <c r="Y157" s="183"/>
      <c r="AB157" s="184"/>
    </row>
    <row r="158" spans="1:28" s="107" customFormat="1" ht="12.75">
      <c r="A158" s="180"/>
      <c r="B158" s="180"/>
      <c r="C158" s="181"/>
      <c r="D158" s="181"/>
      <c r="E158" s="181"/>
      <c r="F158" s="181"/>
      <c r="G158" s="181"/>
      <c r="H158" s="130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465"/>
      <c r="V158" s="183"/>
      <c r="W158" s="183"/>
      <c r="X158" s="183"/>
      <c r="Y158" s="183"/>
      <c r="AB158" s="184"/>
    </row>
    <row r="159" spans="1:28" s="107" customFormat="1" ht="12.75">
      <c r="A159" s="180"/>
      <c r="B159" s="180"/>
      <c r="C159" s="181"/>
      <c r="D159" s="181"/>
      <c r="E159" s="181"/>
      <c r="F159" s="181"/>
      <c r="G159" s="181"/>
      <c r="H159" s="130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465"/>
      <c r="V159" s="183"/>
      <c r="W159" s="183"/>
      <c r="X159" s="183"/>
      <c r="Y159" s="183"/>
      <c r="AB159" s="184"/>
    </row>
    <row r="160" spans="1:28" s="107" customFormat="1" ht="12.75">
      <c r="A160" s="180"/>
      <c r="B160" s="180"/>
      <c r="C160" s="181"/>
      <c r="D160" s="181"/>
      <c r="E160" s="181"/>
      <c r="F160" s="181"/>
      <c r="G160" s="181"/>
      <c r="H160" s="130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465"/>
      <c r="V160" s="183"/>
      <c r="W160" s="183"/>
      <c r="X160" s="183"/>
      <c r="Y160" s="183"/>
      <c r="AB160" s="184"/>
    </row>
    <row r="161" spans="1:28" s="107" customFormat="1" ht="12.75">
      <c r="A161" s="180"/>
      <c r="B161" s="180"/>
      <c r="C161" s="181"/>
      <c r="D161" s="181"/>
      <c r="E161" s="181"/>
      <c r="F161" s="181"/>
      <c r="G161" s="181"/>
      <c r="H161" s="130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465"/>
      <c r="V161" s="183"/>
      <c r="W161" s="183"/>
      <c r="X161" s="183"/>
      <c r="Y161" s="183"/>
      <c r="AB161" s="184"/>
    </row>
    <row r="162" spans="1:28" s="107" customFormat="1" ht="12.75">
      <c r="A162" s="180"/>
      <c r="B162" s="180"/>
      <c r="C162" s="181"/>
      <c r="D162" s="181"/>
      <c r="E162" s="181"/>
      <c r="F162" s="181"/>
      <c r="G162" s="181"/>
      <c r="H162" s="130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465"/>
      <c r="V162" s="183"/>
      <c r="W162" s="183"/>
      <c r="X162" s="183"/>
      <c r="Y162" s="183"/>
      <c r="AB162" s="184"/>
    </row>
    <row r="163" spans="1:28" s="107" customFormat="1" ht="12.75">
      <c r="A163" s="180"/>
      <c r="B163" s="180"/>
      <c r="C163" s="181"/>
      <c r="D163" s="181"/>
      <c r="E163" s="181"/>
      <c r="F163" s="181"/>
      <c r="G163" s="181"/>
      <c r="H163" s="130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465"/>
      <c r="V163" s="183"/>
      <c r="W163" s="183"/>
      <c r="X163" s="183"/>
      <c r="Y163" s="183"/>
      <c r="AB163" s="184"/>
    </row>
    <row r="164" spans="1:28" s="107" customFormat="1" ht="12.75">
      <c r="A164" s="180"/>
      <c r="B164" s="180"/>
      <c r="C164" s="181"/>
      <c r="D164" s="181"/>
      <c r="E164" s="181"/>
      <c r="F164" s="181"/>
      <c r="G164" s="181"/>
      <c r="H164" s="130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465"/>
      <c r="V164" s="183"/>
      <c r="W164" s="183"/>
      <c r="X164" s="183"/>
      <c r="Y164" s="183"/>
      <c r="AB164" s="184"/>
    </row>
    <row r="165" spans="1:28" s="107" customFormat="1" ht="12.75">
      <c r="A165" s="180"/>
      <c r="B165" s="180"/>
      <c r="C165" s="181"/>
      <c r="D165" s="181"/>
      <c r="E165" s="181"/>
      <c r="F165" s="181"/>
      <c r="G165" s="181"/>
      <c r="H165" s="130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465"/>
      <c r="V165" s="183"/>
      <c r="W165" s="183"/>
      <c r="X165" s="183"/>
      <c r="Y165" s="183"/>
      <c r="AB165" s="184"/>
    </row>
    <row r="166" spans="1:28" s="107" customFormat="1" ht="12.75">
      <c r="A166" s="180"/>
      <c r="B166" s="180"/>
      <c r="C166" s="181"/>
      <c r="D166" s="181"/>
      <c r="E166" s="181"/>
      <c r="F166" s="181"/>
      <c r="G166" s="181"/>
      <c r="H166" s="130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465"/>
      <c r="V166" s="183"/>
      <c r="W166" s="183"/>
      <c r="X166" s="183"/>
      <c r="Y166" s="183"/>
      <c r="AB166" s="184"/>
    </row>
    <row r="167" spans="1:28" s="107" customFormat="1" ht="12.75">
      <c r="A167" s="180"/>
      <c r="B167" s="180"/>
      <c r="C167" s="181"/>
      <c r="D167" s="181"/>
      <c r="E167" s="181"/>
      <c r="F167" s="181"/>
      <c r="G167" s="181"/>
      <c r="H167" s="130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465"/>
      <c r="V167" s="183"/>
      <c r="W167" s="183"/>
      <c r="X167" s="183"/>
      <c r="Y167" s="183"/>
      <c r="AB167" s="184"/>
    </row>
    <row r="168" spans="1:28" s="107" customFormat="1" ht="12.75">
      <c r="A168" s="180"/>
      <c r="B168" s="180"/>
      <c r="C168" s="181"/>
      <c r="D168" s="181"/>
      <c r="E168" s="181"/>
      <c r="F168" s="181"/>
      <c r="G168" s="181"/>
      <c r="H168" s="130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465"/>
      <c r="V168" s="183"/>
      <c r="W168" s="183"/>
      <c r="X168" s="183"/>
      <c r="Y168" s="183"/>
      <c r="AB168" s="184"/>
    </row>
    <row r="169" spans="1:28" s="107" customFormat="1" ht="12.75">
      <c r="A169" s="180"/>
      <c r="B169" s="180"/>
      <c r="C169" s="181"/>
      <c r="D169" s="181"/>
      <c r="E169" s="181"/>
      <c r="F169" s="181"/>
      <c r="G169" s="181"/>
      <c r="H169" s="130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465"/>
      <c r="V169" s="183"/>
      <c r="W169" s="183"/>
      <c r="X169" s="183"/>
      <c r="Y169" s="183"/>
      <c r="AB169" s="184"/>
    </row>
    <row r="170" spans="1:28" s="107" customFormat="1" ht="12.75">
      <c r="A170" s="180"/>
      <c r="B170" s="180"/>
      <c r="C170" s="181"/>
      <c r="D170" s="181"/>
      <c r="E170" s="181"/>
      <c r="F170" s="181"/>
      <c r="G170" s="181"/>
      <c r="H170" s="130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465"/>
      <c r="V170" s="183"/>
      <c r="W170" s="183"/>
      <c r="X170" s="183"/>
      <c r="Y170" s="183"/>
      <c r="AB170" s="184"/>
    </row>
    <row r="171" spans="1:28" s="107" customFormat="1" ht="12.75">
      <c r="A171" s="180"/>
      <c r="B171" s="180"/>
      <c r="C171" s="181"/>
      <c r="D171" s="181"/>
      <c r="E171" s="181"/>
      <c r="F171" s="181"/>
      <c r="G171" s="181"/>
      <c r="H171" s="130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465"/>
      <c r="V171" s="183"/>
      <c r="W171" s="183"/>
      <c r="X171" s="183"/>
      <c r="Y171" s="183"/>
      <c r="AB171" s="184"/>
    </row>
    <row r="172" spans="1:28" s="107" customFormat="1" ht="12.75">
      <c r="A172" s="180"/>
      <c r="B172" s="180"/>
      <c r="C172" s="181"/>
      <c r="D172" s="181"/>
      <c r="E172" s="181"/>
      <c r="F172" s="181"/>
      <c r="G172" s="181"/>
      <c r="H172" s="130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465"/>
      <c r="V172" s="183"/>
      <c r="W172" s="183"/>
      <c r="X172" s="183"/>
      <c r="Y172" s="183"/>
      <c r="AB172" s="184"/>
    </row>
    <row r="173" spans="1:28" s="107" customFormat="1" ht="12.75">
      <c r="A173" s="180"/>
      <c r="B173" s="180"/>
      <c r="C173" s="181"/>
      <c r="D173" s="181"/>
      <c r="E173" s="181"/>
      <c r="F173" s="181"/>
      <c r="G173" s="181"/>
      <c r="H173" s="130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465"/>
      <c r="V173" s="183"/>
      <c r="W173" s="183"/>
      <c r="X173" s="183"/>
      <c r="Y173" s="183"/>
      <c r="AB173" s="184"/>
    </row>
    <row r="174" spans="1:28" s="107" customFormat="1" ht="12.75">
      <c r="A174" s="180"/>
      <c r="B174" s="180"/>
      <c r="C174" s="181"/>
      <c r="D174" s="181"/>
      <c r="E174" s="181"/>
      <c r="F174" s="181"/>
      <c r="G174" s="181"/>
      <c r="H174" s="130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465"/>
      <c r="V174" s="183"/>
      <c r="W174" s="183"/>
      <c r="X174" s="183"/>
      <c r="Y174" s="183"/>
      <c r="AB174" s="184"/>
    </row>
    <row r="175" spans="1:28" s="107" customFormat="1" ht="12.75">
      <c r="A175" s="180"/>
      <c r="B175" s="180"/>
      <c r="C175" s="181"/>
      <c r="D175" s="181"/>
      <c r="E175" s="181"/>
      <c r="F175" s="181"/>
      <c r="G175" s="181"/>
      <c r="H175" s="130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465"/>
      <c r="V175" s="183"/>
      <c r="W175" s="183"/>
      <c r="X175" s="183"/>
      <c r="Y175" s="183"/>
      <c r="AB175" s="184"/>
    </row>
    <row r="176" spans="1:28" s="107" customFormat="1" ht="12.75">
      <c r="A176" s="180"/>
      <c r="B176" s="180"/>
      <c r="C176" s="181"/>
      <c r="D176" s="181"/>
      <c r="E176" s="181"/>
      <c r="F176" s="181"/>
      <c r="G176" s="181"/>
      <c r="H176" s="130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465"/>
      <c r="V176" s="183"/>
      <c r="W176" s="183"/>
      <c r="X176" s="183"/>
      <c r="Y176" s="183"/>
      <c r="AB176" s="184"/>
    </row>
    <row r="177" spans="1:28" s="107" customFormat="1" ht="12.75">
      <c r="A177" s="180"/>
      <c r="B177" s="180"/>
      <c r="C177" s="181"/>
      <c r="D177" s="181"/>
      <c r="E177" s="181"/>
      <c r="F177" s="181"/>
      <c r="G177" s="181"/>
      <c r="H177" s="130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465"/>
      <c r="V177" s="183"/>
      <c r="W177" s="183"/>
      <c r="X177" s="183"/>
      <c r="Y177" s="183"/>
      <c r="AB177" s="184"/>
    </row>
    <row r="178" spans="1:28" s="107" customFormat="1" ht="12.75">
      <c r="A178" s="180"/>
      <c r="B178" s="180"/>
      <c r="C178" s="181"/>
      <c r="D178" s="181"/>
      <c r="E178" s="181"/>
      <c r="F178" s="181"/>
      <c r="G178" s="181"/>
      <c r="H178" s="130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465"/>
      <c r="V178" s="183"/>
      <c r="W178" s="183"/>
      <c r="X178" s="183"/>
      <c r="Y178" s="183"/>
      <c r="AB178" s="184"/>
    </row>
    <row r="179" spans="1:28" s="107" customFormat="1" ht="12.75">
      <c r="A179" s="180"/>
      <c r="B179" s="180"/>
      <c r="C179" s="181"/>
      <c r="D179" s="181"/>
      <c r="E179" s="181"/>
      <c r="F179" s="181"/>
      <c r="G179" s="181"/>
      <c r="H179" s="130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465"/>
      <c r="V179" s="183"/>
      <c r="W179" s="183"/>
      <c r="X179" s="183"/>
      <c r="Y179" s="183"/>
      <c r="AB179" s="184"/>
    </row>
    <row r="180" spans="1:28" s="107" customFormat="1" ht="12.75">
      <c r="A180" s="180"/>
      <c r="B180" s="180"/>
      <c r="C180" s="181"/>
      <c r="D180" s="181"/>
      <c r="E180" s="181"/>
      <c r="F180" s="181"/>
      <c r="G180" s="181"/>
      <c r="H180" s="130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465"/>
      <c r="V180" s="183"/>
      <c r="W180" s="183"/>
      <c r="X180" s="183"/>
      <c r="Y180" s="183"/>
      <c r="AB180" s="184"/>
    </row>
    <row r="181" spans="1:28" s="107" customFormat="1" ht="12.75">
      <c r="A181" s="180"/>
      <c r="B181" s="180"/>
      <c r="C181" s="181"/>
      <c r="D181" s="181"/>
      <c r="E181" s="181"/>
      <c r="F181" s="181"/>
      <c r="G181" s="181"/>
      <c r="H181" s="130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465"/>
      <c r="V181" s="183"/>
      <c r="W181" s="183"/>
      <c r="X181" s="183"/>
      <c r="Y181" s="183"/>
      <c r="AB181" s="184"/>
    </row>
    <row r="182" spans="1:28" s="107" customFormat="1" ht="12.75">
      <c r="A182" s="180"/>
      <c r="B182" s="180"/>
      <c r="C182" s="181"/>
      <c r="D182" s="181"/>
      <c r="E182" s="181"/>
      <c r="F182" s="181"/>
      <c r="G182" s="181"/>
      <c r="H182" s="130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465"/>
      <c r="V182" s="183"/>
      <c r="W182" s="183"/>
      <c r="X182" s="183"/>
      <c r="Y182" s="183"/>
      <c r="AB182" s="184"/>
    </row>
    <row r="183" spans="1:28" s="107" customFormat="1" ht="12.75">
      <c r="A183" s="180"/>
      <c r="B183" s="180"/>
      <c r="C183" s="181"/>
      <c r="D183" s="181"/>
      <c r="E183" s="181"/>
      <c r="F183" s="181"/>
      <c r="G183" s="181"/>
      <c r="H183" s="130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465"/>
      <c r="V183" s="183"/>
      <c r="W183" s="183"/>
      <c r="X183" s="183"/>
      <c r="Y183" s="183"/>
      <c r="AB183" s="184"/>
    </row>
    <row r="184" spans="1:28" s="107" customFormat="1" ht="12.75">
      <c r="A184" s="180"/>
      <c r="B184" s="180"/>
      <c r="C184" s="181"/>
      <c r="D184" s="181"/>
      <c r="E184" s="181"/>
      <c r="F184" s="181"/>
      <c r="G184" s="181"/>
      <c r="H184" s="130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465"/>
      <c r="V184" s="183"/>
      <c r="W184" s="183"/>
      <c r="X184" s="183"/>
      <c r="Y184" s="183"/>
      <c r="AB184" s="184"/>
    </row>
    <row r="185" spans="1:28" s="107" customFormat="1" ht="12.75">
      <c r="A185" s="180"/>
      <c r="B185" s="180"/>
      <c r="C185" s="181"/>
      <c r="D185" s="181"/>
      <c r="E185" s="181"/>
      <c r="F185" s="181"/>
      <c r="G185" s="181"/>
      <c r="H185" s="130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465"/>
      <c r="V185" s="183"/>
      <c r="W185" s="183"/>
      <c r="X185" s="183"/>
      <c r="Y185" s="183"/>
      <c r="AB185" s="184"/>
    </row>
    <row r="186" spans="1:28" s="107" customFormat="1" ht="12.75">
      <c r="A186" s="180"/>
      <c r="B186" s="180"/>
      <c r="C186" s="181"/>
      <c r="D186" s="181"/>
      <c r="E186" s="181"/>
      <c r="F186" s="181"/>
      <c r="G186" s="181"/>
      <c r="H186" s="130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465"/>
      <c r="V186" s="183"/>
      <c r="W186" s="183"/>
      <c r="X186" s="183"/>
      <c r="Y186" s="183"/>
      <c r="AB186" s="184"/>
    </row>
    <row r="187" spans="1:28" s="107" customFormat="1" ht="12.75">
      <c r="A187" s="180"/>
      <c r="B187" s="180"/>
      <c r="C187" s="181"/>
      <c r="D187" s="181"/>
      <c r="E187" s="181"/>
      <c r="F187" s="181"/>
      <c r="G187" s="181"/>
      <c r="H187" s="130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465"/>
      <c r="V187" s="183"/>
      <c r="W187" s="183"/>
      <c r="X187" s="183"/>
      <c r="Y187" s="183"/>
      <c r="AB187" s="184"/>
    </row>
    <row r="188" spans="1:28" s="107" customFormat="1" ht="12.75">
      <c r="A188" s="180"/>
      <c r="B188" s="180"/>
      <c r="C188" s="181"/>
      <c r="D188" s="181"/>
      <c r="E188" s="181"/>
      <c r="F188" s="181"/>
      <c r="G188" s="181"/>
      <c r="H188" s="130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465"/>
      <c r="V188" s="183"/>
      <c r="W188" s="183"/>
      <c r="X188" s="183"/>
      <c r="Y188" s="183"/>
      <c r="AB188" s="184"/>
    </row>
    <row r="189" spans="1:28" s="107" customFormat="1" ht="12.75">
      <c r="A189" s="180"/>
      <c r="B189" s="180"/>
      <c r="C189" s="181"/>
      <c r="D189" s="181"/>
      <c r="E189" s="181"/>
      <c r="F189" s="181"/>
      <c r="G189" s="181"/>
      <c r="H189" s="130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465"/>
      <c r="V189" s="183"/>
      <c r="W189" s="183"/>
      <c r="X189" s="183"/>
      <c r="Y189" s="183"/>
      <c r="AB189" s="184"/>
    </row>
    <row r="190" spans="1:28" s="107" customFormat="1" ht="12.75">
      <c r="A190" s="180"/>
      <c r="B190" s="180"/>
      <c r="C190" s="181"/>
      <c r="D190" s="181"/>
      <c r="E190" s="181"/>
      <c r="F190" s="181"/>
      <c r="G190" s="181"/>
      <c r="H190" s="130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465"/>
      <c r="V190" s="183"/>
      <c r="W190" s="183"/>
      <c r="X190" s="183"/>
      <c r="Y190" s="183"/>
      <c r="AB190" s="184"/>
    </row>
    <row r="191" spans="1:28" s="107" customFormat="1" ht="12.75">
      <c r="A191" s="180"/>
      <c r="B191" s="180"/>
      <c r="C191" s="181"/>
      <c r="D191" s="181"/>
      <c r="E191" s="181"/>
      <c r="F191" s="181"/>
      <c r="G191" s="181"/>
      <c r="H191" s="130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465"/>
      <c r="V191" s="183"/>
      <c r="W191" s="183"/>
      <c r="X191" s="183"/>
      <c r="Y191" s="183"/>
      <c r="AB191" s="184"/>
    </row>
    <row r="192" spans="1:28" s="107" customFormat="1" ht="12.75">
      <c r="A192" s="180"/>
      <c r="B192" s="180"/>
      <c r="C192" s="181"/>
      <c r="D192" s="181"/>
      <c r="E192" s="181"/>
      <c r="F192" s="181"/>
      <c r="G192" s="181"/>
      <c r="H192" s="130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465"/>
      <c r="V192" s="183"/>
      <c r="W192" s="183"/>
      <c r="X192" s="183"/>
      <c r="Y192" s="183"/>
      <c r="AB192" s="184"/>
    </row>
    <row r="193" spans="1:28" s="107" customFormat="1" ht="12.75">
      <c r="A193" s="180"/>
      <c r="B193" s="180"/>
      <c r="C193" s="181"/>
      <c r="D193" s="181"/>
      <c r="E193" s="181"/>
      <c r="F193" s="181"/>
      <c r="G193" s="181"/>
      <c r="H193" s="130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465"/>
      <c r="V193" s="183"/>
      <c r="W193" s="183"/>
      <c r="X193" s="183"/>
      <c r="Y193" s="183"/>
      <c r="AB193" s="184"/>
    </row>
    <row r="194" spans="1:28" s="107" customFormat="1" ht="12.75">
      <c r="A194" s="180"/>
      <c r="B194" s="180"/>
      <c r="C194" s="181"/>
      <c r="D194" s="181"/>
      <c r="E194" s="181"/>
      <c r="F194" s="181"/>
      <c r="G194" s="181"/>
      <c r="H194" s="130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465"/>
      <c r="V194" s="183"/>
      <c r="W194" s="183"/>
      <c r="X194" s="183"/>
      <c r="Y194" s="183"/>
      <c r="AB194" s="184"/>
    </row>
    <row r="195" spans="1:28" s="107" customFormat="1" ht="12.75">
      <c r="A195" s="180"/>
      <c r="B195" s="180"/>
      <c r="C195" s="181"/>
      <c r="D195" s="181"/>
      <c r="E195" s="181"/>
      <c r="F195" s="181"/>
      <c r="G195" s="181"/>
      <c r="H195" s="130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465"/>
      <c r="V195" s="183"/>
      <c r="W195" s="183"/>
      <c r="X195" s="183"/>
      <c r="Y195" s="183"/>
      <c r="AB195" s="184"/>
    </row>
    <row r="196" spans="1:28" s="107" customFormat="1" ht="12.75">
      <c r="A196" s="180"/>
      <c r="B196" s="180"/>
      <c r="C196" s="181"/>
      <c r="D196" s="181"/>
      <c r="E196" s="181"/>
      <c r="F196" s="181"/>
      <c r="G196" s="181"/>
      <c r="H196" s="130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465"/>
      <c r="V196" s="183"/>
      <c r="W196" s="183"/>
      <c r="X196" s="183"/>
      <c r="Y196" s="183"/>
      <c r="AB196" s="184"/>
    </row>
    <row r="197" spans="1:28" s="107" customFormat="1" ht="12.75">
      <c r="A197" s="180"/>
      <c r="B197" s="180"/>
      <c r="C197" s="181"/>
      <c r="D197" s="181"/>
      <c r="E197" s="181"/>
      <c r="F197" s="181"/>
      <c r="G197" s="181"/>
      <c r="H197" s="130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465"/>
      <c r="V197" s="183"/>
      <c r="W197" s="183"/>
      <c r="X197" s="183"/>
      <c r="Y197" s="183"/>
      <c r="AB197" s="184"/>
    </row>
    <row r="198" spans="1:28" s="107" customFormat="1" ht="12.75">
      <c r="A198" s="180"/>
      <c r="B198" s="180"/>
      <c r="C198" s="181"/>
      <c r="D198" s="181"/>
      <c r="E198" s="181"/>
      <c r="F198" s="181"/>
      <c r="G198" s="181"/>
      <c r="H198" s="130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465"/>
      <c r="V198" s="183"/>
      <c r="W198" s="183"/>
      <c r="X198" s="183"/>
      <c r="Y198" s="183"/>
      <c r="AB198" s="184"/>
    </row>
    <row r="199" spans="1:28" s="107" customFormat="1" ht="12.75">
      <c r="A199" s="180"/>
      <c r="B199" s="180"/>
      <c r="C199" s="181"/>
      <c r="D199" s="181"/>
      <c r="E199" s="181"/>
      <c r="F199" s="181"/>
      <c r="G199" s="181"/>
      <c r="H199" s="130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465"/>
      <c r="V199" s="183"/>
      <c r="W199" s="183"/>
      <c r="X199" s="183"/>
      <c r="Y199" s="183"/>
      <c r="AB199" s="184"/>
    </row>
    <row r="200" spans="1:28" s="107" customFormat="1" ht="12.75">
      <c r="A200" s="180"/>
      <c r="B200" s="180"/>
      <c r="C200" s="181"/>
      <c r="D200" s="181"/>
      <c r="E200" s="181"/>
      <c r="F200" s="181"/>
      <c r="G200" s="181"/>
      <c r="H200" s="130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465"/>
      <c r="V200" s="183"/>
      <c r="W200" s="183"/>
      <c r="X200" s="183"/>
      <c r="Y200" s="183"/>
      <c r="AB200" s="184"/>
    </row>
    <row r="201" spans="1:28" s="107" customFormat="1" ht="12.75">
      <c r="A201" s="180"/>
      <c r="B201" s="180"/>
      <c r="C201" s="181"/>
      <c r="D201" s="181"/>
      <c r="E201" s="181"/>
      <c r="F201" s="181"/>
      <c r="G201" s="181"/>
      <c r="H201" s="130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465"/>
      <c r="V201" s="183"/>
      <c r="W201" s="183"/>
      <c r="X201" s="183"/>
      <c r="Y201" s="183"/>
      <c r="AB201" s="184"/>
    </row>
    <row r="202" spans="1:28" s="107" customFormat="1" ht="12.75">
      <c r="A202" s="180"/>
      <c r="B202" s="180"/>
      <c r="C202" s="181"/>
      <c r="D202" s="181"/>
      <c r="E202" s="181"/>
      <c r="F202" s="181"/>
      <c r="G202" s="181"/>
      <c r="H202" s="130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465"/>
      <c r="V202" s="183"/>
      <c r="W202" s="183"/>
      <c r="X202" s="183"/>
      <c r="Y202" s="183"/>
      <c r="AB202" s="184"/>
    </row>
    <row r="203" spans="1:28" s="107" customFormat="1" ht="12.75">
      <c r="A203" s="180"/>
      <c r="B203" s="180"/>
      <c r="C203" s="181"/>
      <c r="D203" s="181"/>
      <c r="E203" s="181"/>
      <c r="F203" s="181"/>
      <c r="G203" s="181"/>
      <c r="H203" s="130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465"/>
      <c r="V203" s="183"/>
      <c r="W203" s="183"/>
      <c r="X203" s="183"/>
      <c r="Y203" s="183"/>
      <c r="AB203" s="184"/>
    </row>
    <row r="204" spans="1:28" s="107" customFormat="1" ht="12.75">
      <c r="A204" s="180"/>
      <c r="B204" s="180"/>
      <c r="C204" s="181"/>
      <c r="D204" s="181"/>
      <c r="E204" s="181"/>
      <c r="F204" s="181"/>
      <c r="G204" s="181"/>
      <c r="H204" s="130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465"/>
      <c r="V204" s="183"/>
      <c r="W204" s="183"/>
      <c r="X204" s="183"/>
      <c r="Y204" s="183"/>
      <c r="AB204" s="184"/>
    </row>
    <row r="205" spans="1:28" s="107" customFormat="1" ht="12.75">
      <c r="A205" s="180"/>
      <c r="B205" s="180"/>
      <c r="C205" s="181"/>
      <c r="D205" s="181"/>
      <c r="E205" s="181"/>
      <c r="F205" s="181"/>
      <c r="G205" s="181"/>
      <c r="H205" s="130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465"/>
      <c r="V205" s="183"/>
      <c r="W205" s="183"/>
      <c r="X205" s="183"/>
      <c r="Y205" s="183"/>
      <c r="AB205" s="184"/>
    </row>
    <row r="206" spans="1:28" s="107" customFormat="1" ht="12.75">
      <c r="A206" s="180"/>
      <c r="B206" s="180"/>
      <c r="C206" s="181"/>
      <c r="D206" s="181"/>
      <c r="E206" s="181"/>
      <c r="F206" s="181"/>
      <c r="G206" s="181"/>
      <c r="H206" s="130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465"/>
      <c r="V206" s="183"/>
      <c r="W206" s="183"/>
      <c r="X206" s="183"/>
      <c r="Y206" s="183"/>
      <c r="AB206" s="184"/>
    </row>
    <row r="207" spans="1:28" s="107" customFormat="1" ht="12.75">
      <c r="A207" s="180"/>
      <c r="B207" s="180"/>
      <c r="C207" s="181"/>
      <c r="D207" s="181"/>
      <c r="E207" s="181"/>
      <c r="F207" s="181"/>
      <c r="G207" s="181"/>
      <c r="H207" s="130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465"/>
      <c r="V207" s="183"/>
      <c r="W207" s="183"/>
      <c r="X207" s="183"/>
      <c r="Y207" s="183"/>
      <c r="AB207" s="184"/>
    </row>
    <row r="208" spans="1:28" s="107" customFormat="1" ht="12.75">
      <c r="A208" s="180"/>
      <c r="B208" s="180"/>
      <c r="C208" s="181"/>
      <c r="D208" s="181"/>
      <c r="E208" s="181"/>
      <c r="F208" s="181"/>
      <c r="G208" s="181"/>
      <c r="H208" s="130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465"/>
      <c r="V208" s="183"/>
      <c r="W208" s="183"/>
      <c r="X208" s="183"/>
      <c r="Y208" s="183"/>
      <c r="AB208" s="184"/>
    </row>
    <row r="209" spans="1:28" s="107" customFormat="1" ht="12.75">
      <c r="A209" s="180"/>
      <c r="B209" s="180"/>
      <c r="C209" s="181"/>
      <c r="D209" s="181"/>
      <c r="E209" s="181"/>
      <c r="F209" s="181"/>
      <c r="G209" s="181"/>
      <c r="H209" s="130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465"/>
      <c r="V209" s="183"/>
      <c r="W209" s="183"/>
      <c r="X209" s="183"/>
      <c r="Y209" s="183"/>
      <c r="AB209" s="184"/>
    </row>
    <row r="210" spans="1:28" s="107" customFormat="1" ht="12.75">
      <c r="A210" s="180"/>
      <c r="B210" s="180"/>
      <c r="C210" s="181"/>
      <c r="D210" s="181"/>
      <c r="E210" s="181"/>
      <c r="F210" s="181"/>
      <c r="G210" s="181"/>
      <c r="H210" s="130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465"/>
      <c r="V210" s="183"/>
      <c r="W210" s="183"/>
      <c r="X210" s="183"/>
      <c r="Y210" s="183"/>
      <c r="AB210" s="184"/>
    </row>
    <row r="211" spans="1:28" s="107" customFormat="1" ht="12.75">
      <c r="A211" s="180"/>
      <c r="B211" s="180"/>
      <c r="C211" s="181"/>
      <c r="D211" s="181"/>
      <c r="E211" s="181"/>
      <c r="F211" s="181"/>
      <c r="G211" s="181"/>
      <c r="H211" s="130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465"/>
      <c r="V211" s="183"/>
      <c r="W211" s="183"/>
      <c r="X211" s="183"/>
      <c r="Y211" s="183"/>
      <c r="AB211" s="184"/>
    </row>
    <row r="212" spans="1:28" s="107" customFormat="1" ht="12.75">
      <c r="A212" s="180"/>
      <c r="B212" s="180"/>
      <c r="C212" s="181"/>
      <c r="D212" s="181"/>
      <c r="E212" s="181"/>
      <c r="F212" s="181"/>
      <c r="G212" s="181"/>
      <c r="H212" s="130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465"/>
      <c r="V212" s="183"/>
      <c r="W212" s="183"/>
      <c r="X212" s="183"/>
      <c r="Y212" s="183"/>
      <c r="AB212" s="184"/>
    </row>
    <row r="213" spans="1:28" s="107" customFormat="1" ht="12.75">
      <c r="A213" s="180"/>
      <c r="B213" s="180"/>
      <c r="C213" s="181"/>
      <c r="D213" s="181"/>
      <c r="E213" s="181"/>
      <c r="F213" s="181"/>
      <c r="G213" s="181"/>
      <c r="H213" s="130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465"/>
      <c r="V213" s="183"/>
      <c r="W213" s="183"/>
      <c r="X213" s="183"/>
      <c r="Y213" s="183"/>
      <c r="AB213" s="184"/>
    </row>
    <row r="214" spans="1:28" s="107" customFormat="1" ht="12.75">
      <c r="A214" s="180"/>
      <c r="B214" s="180"/>
      <c r="C214" s="181"/>
      <c r="D214" s="181"/>
      <c r="E214" s="181"/>
      <c r="F214" s="181"/>
      <c r="G214" s="181"/>
      <c r="H214" s="130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465"/>
      <c r="V214" s="183"/>
      <c r="W214" s="183"/>
      <c r="X214" s="183"/>
      <c r="Y214" s="183"/>
      <c r="AB214" s="184"/>
    </row>
    <row r="215" spans="1:28" s="107" customFormat="1" ht="12.75">
      <c r="A215" s="180"/>
      <c r="B215" s="180"/>
      <c r="C215" s="181"/>
      <c r="D215" s="181"/>
      <c r="E215" s="181"/>
      <c r="F215" s="181"/>
      <c r="G215" s="181"/>
      <c r="H215" s="130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465"/>
      <c r="V215" s="183"/>
      <c r="W215" s="183"/>
      <c r="X215" s="183"/>
      <c r="Y215" s="183"/>
      <c r="AB215" s="184"/>
    </row>
    <row r="216" spans="1:28" s="107" customFormat="1" ht="12.75">
      <c r="A216" s="180"/>
      <c r="B216" s="180"/>
      <c r="C216" s="181"/>
      <c r="D216" s="181"/>
      <c r="E216" s="181"/>
      <c r="F216" s="181"/>
      <c r="G216" s="181"/>
      <c r="H216" s="130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465"/>
      <c r="V216" s="183"/>
      <c r="W216" s="183"/>
      <c r="X216" s="183"/>
      <c r="Y216" s="183"/>
      <c r="AB216" s="184"/>
    </row>
    <row r="217" spans="1:28" s="107" customFormat="1" ht="12.75">
      <c r="A217" s="180"/>
      <c r="B217" s="180"/>
      <c r="C217" s="181"/>
      <c r="D217" s="181"/>
      <c r="E217" s="181"/>
      <c r="F217" s="181"/>
      <c r="G217" s="181"/>
      <c r="H217" s="130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465"/>
      <c r="V217" s="183"/>
      <c r="W217" s="183"/>
      <c r="X217" s="183"/>
      <c r="Y217" s="183"/>
      <c r="AB217" s="184"/>
    </row>
    <row r="218" spans="1:28" s="107" customFormat="1" ht="12.75">
      <c r="A218" s="180"/>
      <c r="B218" s="180"/>
      <c r="C218" s="181"/>
      <c r="D218" s="181"/>
      <c r="E218" s="181"/>
      <c r="F218" s="181"/>
      <c r="G218" s="181"/>
      <c r="H218" s="130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465"/>
      <c r="V218" s="183"/>
      <c r="W218" s="183"/>
      <c r="X218" s="183"/>
      <c r="Y218" s="183"/>
      <c r="AB218" s="184"/>
    </row>
    <row r="219" spans="1:28" s="107" customFormat="1" ht="12.75">
      <c r="A219" s="180"/>
      <c r="B219" s="180"/>
      <c r="C219" s="181"/>
      <c r="D219" s="181"/>
      <c r="E219" s="181"/>
      <c r="F219" s="181"/>
      <c r="G219" s="181"/>
      <c r="H219" s="130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465"/>
      <c r="V219" s="183"/>
      <c r="W219" s="183"/>
      <c r="X219" s="183"/>
      <c r="Y219" s="183"/>
      <c r="AB219" s="184"/>
    </row>
    <row r="220" spans="1:28" s="107" customFormat="1" ht="12.75">
      <c r="A220" s="180"/>
      <c r="B220" s="180"/>
      <c r="C220" s="181"/>
      <c r="D220" s="181"/>
      <c r="E220" s="181"/>
      <c r="F220" s="181"/>
      <c r="G220" s="181"/>
      <c r="H220" s="130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465"/>
      <c r="V220" s="183"/>
      <c r="W220" s="183"/>
      <c r="X220" s="183"/>
      <c r="Y220" s="183"/>
      <c r="AB220" s="184"/>
    </row>
    <row r="221" spans="1:28" s="107" customFormat="1" ht="12.75">
      <c r="A221" s="180"/>
      <c r="B221" s="180"/>
      <c r="C221" s="181"/>
      <c r="D221" s="181"/>
      <c r="E221" s="181"/>
      <c r="F221" s="181"/>
      <c r="G221" s="181"/>
      <c r="H221" s="130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465"/>
      <c r="V221" s="183"/>
      <c r="W221" s="183"/>
      <c r="X221" s="183"/>
      <c r="Y221" s="183"/>
      <c r="AB221" s="184"/>
    </row>
    <row r="222" spans="1:28" s="107" customFormat="1" ht="12.75">
      <c r="A222" s="180"/>
      <c r="B222" s="180"/>
      <c r="C222" s="181"/>
      <c r="D222" s="181"/>
      <c r="E222" s="181"/>
      <c r="F222" s="181"/>
      <c r="G222" s="181"/>
      <c r="H222" s="130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465"/>
      <c r="V222" s="183"/>
      <c r="W222" s="183"/>
      <c r="X222" s="183"/>
      <c r="Y222" s="183"/>
      <c r="AB222" s="184"/>
    </row>
    <row r="223" spans="1:28" s="107" customFormat="1" ht="12.75">
      <c r="A223" s="180"/>
      <c r="B223" s="180"/>
      <c r="C223" s="181"/>
      <c r="D223" s="181"/>
      <c r="E223" s="181"/>
      <c r="F223" s="181"/>
      <c r="G223" s="181"/>
      <c r="H223" s="130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465"/>
      <c r="V223" s="183"/>
      <c r="W223" s="183"/>
      <c r="X223" s="183"/>
      <c r="Y223" s="183"/>
      <c r="AB223" s="184"/>
    </row>
    <row r="224" spans="1:28" s="107" customFormat="1" ht="12.75">
      <c r="A224" s="180"/>
      <c r="B224" s="180"/>
      <c r="C224" s="181"/>
      <c r="D224" s="181"/>
      <c r="E224" s="181"/>
      <c r="F224" s="181"/>
      <c r="G224" s="181"/>
      <c r="H224" s="130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465"/>
      <c r="V224" s="183"/>
      <c r="W224" s="183"/>
      <c r="X224" s="183"/>
      <c r="Y224" s="183"/>
      <c r="AB224" s="184"/>
    </row>
    <row r="225" spans="1:28" s="107" customFormat="1" ht="12.75">
      <c r="A225" s="180"/>
      <c r="B225" s="180"/>
      <c r="C225" s="181"/>
      <c r="D225" s="181"/>
      <c r="E225" s="181"/>
      <c r="F225" s="181"/>
      <c r="G225" s="181"/>
      <c r="H225" s="130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465"/>
      <c r="V225" s="183"/>
      <c r="W225" s="183"/>
      <c r="X225" s="183"/>
      <c r="Y225" s="183"/>
      <c r="AB225" s="184"/>
    </row>
    <row r="226" spans="1:28" s="107" customFormat="1" ht="12.75">
      <c r="A226" s="180"/>
      <c r="B226" s="180"/>
      <c r="C226" s="181"/>
      <c r="D226" s="181"/>
      <c r="E226" s="181"/>
      <c r="F226" s="181"/>
      <c r="G226" s="181"/>
      <c r="H226" s="130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465"/>
      <c r="V226" s="183"/>
      <c r="W226" s="183"/>
      <c r="X226" s="183"/>
      <c r="Y226" s="183"/>
      <c r="AB226" s="184"/>
    </row>
    <row r="227" spans="1:28" s="107" customFormat="1" ht="12.75">
      <c r="A227" s="180"/>
      <c r="B227" s="180"/>
      <c r="C227" s="181"/>
      <c r="D227" s="181"/>
      <c r="E227" s="181"/>
      <c r="F227" s="181"/>
      <c r="G227" s="181"/>
      <c r="H227" s="130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465"/>
      <c r="V227" s="183"/>
      <c r="W227" s="183"/>
      <c r="X227" s="183"/>
      <c r="Y227" s="183"/>
      <c r="AB227" s="184"/>
    </row>
    <row r="228" spans="1:28" s="107" customFormat="1" ht="12.75">
      <c r="A228" s="180"/>
      <c r="B228" s="180"/>
      <c r="C228" s="181"/>
      <c r="D228" s="181"/>
      <c r="E228" s="181"/>
      <c r="F228" s="181"/>
      <c r="G228" s="181"/>
      <c r="H228" s="130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465"/>
      <c r="V228" s="183"/>
      <c r="W228" s="183"/>
      <c r="X228" s="183"/>
      <c r="Y228" s="183"/>
      <c r="AB228" s="184"/>
    </row>
    <row r="229" spans="1:28" s="107" customFormat="1" ht="12.75">
      <c r="A229" s="180"/>
      <c r="B229" s="180"/>
      <c r="C229" s="181"/>
      <c r="D229" s="181"/>
      <c r="E229" s="181"/>
      <c r="F229" s="181"/>
      <c r="G229" s="181"/>
      <c r="H229" s="130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465"/>
      <c r="V229" s="183"/>
      <c r="W229" s="183"/>
      <c r="X229" s="183"/>
      <c r="Y229" s="183"/>
      <c r="AB229" s="184"/>
    </row>
    <row r="230" spans="1:28" s="107" customFormat="1" ht="12.75">
      <c r="A230" s="180"/>
      <c r="B230" s="180"/>
      <c r="C230" s="181"/>
      <c r="D230" s="181"/>
      <c r="E230" s="181"/>
      <c r="F230" s="181"/>
      <c r="G230" s="181"/>
      <c r="H230" s="130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465"/>
      <c r="V230" s="183"/>
      <c r="W230" s="183"/>
      <c r="X230" s="183"/>
      <c r="Y230" s="183"/>
      <c r="AB230" s="184"/>
    </row>
    <row r="231" spans="1:28" s="107" customFormat="1" ht="12.75">
      <c r="A231" s="180"/>
      <c r="B231" s="180"/>
      <c r="C231" s="181"/>
      <c r="D231" s="181"/>
      <c r="E231" s="181"/>
      <c r="F231" s="181"/>
      <c r="G231" s="181"/>
      <c r="H231" s="130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465"/>
      <c r="V231" s="183"/>
      <c r="W231" s="183"/>
      <c r="X231" s="183"/>
      <c r="Y231" s="183"/>
      <c r="AB231" s="184"/>
    </row>
    <row r="232" spans="1:28" s="107" customFormat="1" ht="12.75">
      <c r="A232" s="180"/>
      <c r="B232" s="180"/>
      <c r="C232" s="181"/>
      <c r="D232" s="181"/>
      <c r="E232" s="181"/>
      <c r="F232" s="181"/>
      <c r="G232" s="181"/>
      <c r="H232" s="130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465"/>
      <c r="V232" s="183"/>
      <c r="W232" s="183"/>
      <c r="X232" s="183"/>
      <c r="Y232" s="183"/>
      <c r="AB232" s="184"/>
    </row>
    <row r="233" spans="1:28" s="107" customFormat="1" ht="12.75">
      <c r="A233" s="180"/>
      <c r="B233" s="180"/>
      <c r="C233" s="181"/>
      <c r="D233" s="181"/>
      <c r="E233" s="181"/>
      <c r="F233" s="181"/>
      <c r="G233" s="181"/>
      <c r="H233" s="130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465"/>
      <c r="V233" s="183"/>
      <c r="W233" s="183"/>
      <c r="X233" s="183"/>
      <c r="Y233" s="183"/>
      <c r="AB233" s="184"/>
    </row>
    <row r="234" spans="1:28" s="107" customFormat="1" ht="12.75">
      <c r="A234" s="180"/>
      <c r="B234" s="180"/>
      <c r="C234" s="181"/>
      <c r="D234" s="181"/>
      <c r="E234" s="181"/>
      <c r="F234" s="181"/>
      <c r="G234" s="181"/>
      <c r="H234" s="130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465"/>
      <c r="V234" s="183"/>
      <c r="W234" s="183"/>
      <c r="X234" s="183"/>
      <c r="Y234" s="183"/>
      <c r="AB234" s="184"/>
    </row>
    <row r="235" spans="1:28" s="107" customFormat="1" ht="12.75">
      <c r="A235" s="180"/>
      <c r="B235" s="180"/>
      <c r="C235" s="181"/>
      <c r="D235" s="181"/>
      <c r="E235" s="181"/>
      <c r="F235" s="181"/>
      <c r="G235" s="181"/>
      <c r="H235" s="130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465"/>
      <c r="V235" s="183"/>
      <c r="W235" s="183"/>
      <c r="X235" s="183"/>
      <c r="Y235" s="183"/>
      <c r="AB235" s="184"/>
    </row>
    <row r="236" spans="1:28" s="107" customFormat="1" ht="12.75">
      <c r="A236" s="180"/>
      <c r="B236" s="180"/>
      <c r="C236" s="181"/>
      <c r="D236" s="181"/>
      <c r="E236" s="181"/>
      <c r="F236" s="181"/>
      <c r="G236" s="181"/>
      <c r="H236" s="130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465"/>
      <c r="V236" s="183"/>
      <c r="W236" s="183"/>
      <c r="X236" s="183"/>
      <c r="Y236" s="183"/>
      <c r="AB236" s="184"/>
    </row>
    <row r="237" spans="1:28" s="107" customFormat="1" ht="12.75">
      <c r="A237" s="180"/>
      <c r="B237" s="180"/>
      <c r="C237" s="181"/>
      <c r="D237" s="181"/>
      <c r="E237" s="181"/>
      <c r="F237" s="181"/>
      <c r="G237" s="181"/>
      <c r="H237" s="130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465"/>
      <c r="V237" s="183"/>
      <c r="W237" s="183"/>
      <c r="X237" s="183"/>
      <c r="Y237" s="183"/>
      <c r="AB237" s="184"/>
    </row>
    <row r="238" spans="1:28" s="107" customFormat="1" ht="12.75">
      <c r="A238" s="180"/>
      <c r="B238" s="180"/>
      <c r="C238" s="181"/>
      <c r="D238" s="181"/>
      <c r="E238" s="181"/>
      <c r="F238" s="181"/>
      <c r="G238" s="181"/>
      <c r="H238" s="130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465"/>
      <c r="V238" s="183"/>
      <c r="W238" s="183"/>
      <c r="X238" s="183"/>
      <c r="Y238" s="183"/>
      <c r="AB238" s="184"/>
    </row>
    <row r="239" spans="1:28" s="107" customFormat="1" ht="12.75">
      <c r="A239" s="180"/>
      <c r="B239" s="180"/>
      <c r="C239" s="181"/>
      <c r="D239" s="181"/>
      <c r="E239" s="181"/>
      <c r="F239" s="181"/>
      <c r="G239" s="181"/>
      <c r="H239" s="130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465"/>
      <c r="V239" s="183"/>
      <c r="W239" s="183"/>
      <c r="X239" s="183"/>
      <c r="Y239" s="183"/>
      <c r="AB239" s="184"/>
    </row>
    <row r="240" spans="1:28" s="107" customFormat="1" ht="12.75">
      <c r="A240" s="180"/>
      <c r="B240" s="180"/>
      <c r="C240" s="181"/>
      <c r="D240" s="181"/>
      <c r="E240" s="181"/>
      <c r="F240" s="181"/>
      <c r="G240" s="181"/>
      <c r="H240" s="130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465"/>
      <c r="V240" s="183"/>
      <c r="W240" s="183"/>
      <c r="X240" s="183"/>
      <c r="Y240" s="183"/>
      <c r="AB240" s="184"/>
    </row>
    <row r="241" spans="1:28" s="107" customFormat="1" ht="12.75">
      <c r="A241" s="180"/>
      <c r="B241" s="180"/>
      <c r="C241" s="181"/>
      <c r="D241" s="181"/>
      <c r="E241" s="181"/>
      <c r="F241" s="181"/>
      <c r="G241" s="181"/>
      <c r="H241" s="130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465"/>
      <c r="V241" s="183"/>
      <c r="W241" s="183"/>
      <c r="X241" s="183"/>
      <c r="Y241" s="183"/>
      <c r="AB241" s="184"/>
    </row>
    <row r="242" spans="1:28" s="107" customFormat="1" ht="12.75">
      <c r="A242" s="180"/>
      <c r="B242" s="180"/>
      <c r="C242" s="181"/>
      <c r="D242" s="181"/>
      <c r="E242" s="181"/>
      <c r="F242" s="181"/>
      <c r="G242" s="181"/>
      <c r="H242" s="130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465"/>
      <c r="V242" s="183"/>
      <c r="W242" s="183"/>
      <c r="X242" s="183"/>
      <c r="Y242" s="183"/>
      <c r="AB242" s="184"/>
    </row>
    <row r="243" spans="1:28" s="107" customFormat="1" ht="12.75">
      <c r="A243" s="180"/>
      <c r="B243" s="180"/>
      <c r="C243" s="181"/>
      <c r="D243" s="181"/>
      <c r="E243" s="181"/>
      <c r="F243" s="181"/>
      <c r="G243" s="181"/>
      <c r="H243" s="130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465"/>
      <c r="V243" s="183"/>
      <c r="W243" s="183"/>
      <c r="X243" s="183"/>
      <c r="Y243" s="183"/>
      <c r="AB243" s="184"/>
    </row>
    <row r="244" spans="1:28" s="107" customFormat="1" ht="12.75">
      <c r="A244" s="180"/>
      <c r="B244" s="180"/>
      <c r="C244" s="181"/>
      <c r="D244" s="181"/>
      <c r="E244" s="181"/>
      <c r="F244" s="181"/>
      <c r="G244" s="181"/>
      <c r="H244" s="130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465"/>
      <c r="V244" s="183"/>
      <c r="W244" s="183"/>
      <c r="X244" s="183"/>
      <c r="Y244" s="183"/>
      <c r="AB244" s="184"/>
    </row>
    <row r="245" spans="1:28" s="107" customFormat="1" ht="12.75">
      <c r="A245" s="180"/>
      <c r="B245" s="180"/>
      <c r="C245" s="181"/>
      <c r="D245" s="181"/>
      <c r="E245" s="181"/>
      <c r="F245" s="181"/>
      <c r="G245" s="181"/>
      <c r="H245" s="130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465"/>
      <c r="V245" s="183"/>
      <c r="W245" s="183"/>
      <c r="X245" s="183"/>
      <c r="Y245" s="183"/>
      <c r="AB245" s="184"/>
    </row>
    <row r="246" spans="1:28" s="107" customFormat="1" ht="12.75">
      <c r="A246" s="180"/>
      <c r="B246" s="180"/>
      <c r="C246" s="181"/>
      <c r="D246" s="181"/>
      <c r="E246" s="181"/>
      <c r="F246" s="181"/>
      <c r="G246" s="181"/>
      <c r="H246" s="130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465"/>
      <c r="V246" s="183"/>
      <c r="W246" s="183"/>
      <c r="X246" s="183"/>
      <c r="Y246" s="183"/>
      <c r="AB246" s="184"/>
    </row>
    <row r="247" spans="1:28" s="107" customFormat="1" ht="12.75">
      <c r="A247" s="180"/>
      <c r="B247" s="180"/>
      <c r="C247" s="181"/>
      <c r="D247" s="181"/>
      <c r="E247" s="181"/>
      <c r="F247" s="181"/>
      <c r="G247" s="181"/>
      <c r="H247" s="130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465"/>
      <c r="V247" s="183"/>
      <c r="W247" s="183"/>
      <c r="X247" s="183"/>
      <c r="Y247" s="183"/>
      <c r="AB247" s="184"/>
    </row>
    <row r="248" spans="1:28" s="107" customFormat="1" ht="12.75">
      <c r="A248" s="180"/>
      <c r="B248" s="180"/>
      <c r="C248" s="181"/>
      <c r="D248" s="181"/>
      <c r="E248" s="181"/>
      <c r="F248" s="181"/>
      <c r="G248" s="181"/>
      <c r="H248" s="130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465"/>
      <c r="V248" s="183"/>
      <c r="W248" s="183"/>
      <c r="X248" s="183"/>
      <c r="Y248" s="183"/>
      <c r="AB248" s="184"/>
    </row>
    <row r="249" spans="1:28" s="107" customFormat="1" ht="12.75">
      <c r="A249" s="180"/>
      <c r="B249" s="180"/>
      <c r="C249" s="181"/>
      <c r="D249" s="181"/>
      <c r="E249" s="181"/>
      <c r="F249" s="181"/>
      <c r="G249" s="181"/>
      <c r="H249" s="130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465"/>
      <c r="V249" s="183"/>
      <c r="W249" s="183"/>
      <c r="X249" s="183"/>
      <c r="Y249" s="183"/>
      <c r="AB249" s="184"/>
    </row>
    <row r="250" spans="1:28" s="107" customFormat="1" ht="12.75">
      <c r="A250" s="180"/>
      <c r="B250" s="180"/>
      <c r="C250" s="181"/>
      <c r="D250" s="181"/>
      <c r="E250" s="181"/>
      <c r="F250" s="181"/>
      <c r="G250" s="181"/>
      <c r="H250" s="130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465"/>
      <c r="V250" s="183"/>
      <c r="W250" s="183"/>
      <c r="X250" s="183"/>
      <c r="Y250" s="183"/>
      <c r="AB250" s="184"/>
    </row>
    <row r="251" spans="1:28" s="107" customFormat="1" ht="12.75">
      <c r="A251" s="180"/>
      <c r="B251" s="180"/>
      <c r="C251" s="181"/>
      <c r="D251" s="181"/>
      <c r="E251" s="181"/>
      <c r="F251" s="181"/>
      <c r="G251" s="181"/>
      <c r="H251" s="130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465"/>
      <c r="V251" s="183"/>
      <c r="W251" s="183"/>
      <c r="X251" s="183"/>
      <c r="Y251" s="183"/>
      <c r="AB251" s="184"/>
    </row>
    <row r="252" spans="1:28" s="107" customFormat="1" ht="12.75">
      <c r="A252" s="180"/>
      <c r="B252" s="180"/>
      <c r="C252" s="181"/>
      <c r="D252" s="181"/>
      <c r="E252" s="181"/>
      <c r="F252" s="181"/>
      <c r="G252" s="181"/>
      <c r="H252" s="130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465"/>
      <c r="V252" s="183"/>
      <c r="W252" s="183"/>
      <c r="X252" s="183"/>
      <c r="Y252" s="183"/>
      <c r="AB252" s="184"/>
    </row>
    <row r="253" spans="1:28" s="107" customFormat="1" ht="12.75">
      <c r="A253" s="180"/>
      <c r="B253" s="180"/>
      <c r="C253" s="181"/>
      <c r="D253" s="181"/>
      <c r="E253" s="181"/>
      <c r="F253" s="181"/>
      <c r="G253" s="181"/>
      <c r="H253" s="130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465"/>
      <c r="V253" s="183"/>
      <c r="W253" s="183"/>
      <c r="X253" s="183"/>
      <c r="Y253" s="183"/>
      <c r="AB253" s="184"/>
    </row>
    <row r="254" spans="1:28" s="107" customFormat="1" ht="12.75">
      <c r="A254" s="180"/>
      <c r="B254" s="180"/>
      <c r="C254" s="181"/>
      <c r="D254" s="181"/>
      <c r="E254" s="181"/>
      <c r="F254" s="181"/>
      <c r="G254" s="181"/>
      <c r="H254" s="130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465"/>
      <c r="V254" s="183"/>
      <c r="W254" s="183"/>
      <c r="X254" s="183"/>
      <c r="Y254" s="183"/>
      <c r="AB254" s="184"/>
    </row>
    <row r="255" spans="1:28" s="107" customFormat="1" ht="12.75">
      <c r="A255" s="180"/>
      <c r="B255" s="180"/>
      <c r="C255" s="181"/>
      <c r="D255" s="181"/>
      <c r="E255" s="181"/>
      <c r="F255" s="181"/>
      <c r="G255" s="181"/>
      <c r="H255" s="130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465"/>
      <c r="V255" s="183"/>
      <c r="W255" s="183"/>
      <c r="X255" s="183"/>
      <c r="Y255" s="183"/>
      <c r="AB255" s="184"/>
    </row>
    <row r="256" spans="1:28" s="107" customFormat="1" ht="12.75">
      <c r="A256" s="180"/>
      <c r="B256" s="180"/>
      <c r="C256" s="181"/>
      <c r="D256" s="181"/>
      <c r="E256" s="181"/>
      <c r="F256" s="181"/>
      <c r="G256" s="181"/>
      <c r="H256" s="130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465"/>
      <c r="V256" s="183"/>
      <c r="W256" s="183"/>
      <c r="X256" s="183"/>
      <c r="Y256" s="183"/>
      <c r="AB256" s="184"/>
    </row>
    <row r="257" spans="1:28" s="107" customFormat="1" ht="12.75">
      <c r="A257" s="180"/>
      <c r="B257" s="180"/>
      <c r="C257" s="181"/>
      <c r="D257" s="181"/>
      <c r="E257" s="181"/>
      <c r="F257" s="181"/>
      <c r="G257" s="181"/>
      <c r="H257" s="130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465"/>
      <c r="V257" s="183"/>
      <c r="W257" s="183"/>
      <c r="X257" s="183"/>
      <c r="Y257" s="183"/>
      <c r="AB257" s="184"/>
    </row>
    <row r="258" spans="1:28" s="107" customFormat="1" ht="12.75">
      <c r="A258" s="180"/>
      <c r="B258" s="180"/>
      <c r="C258" s="181"/>
      <c r="D258" s="181"/>
      <c r="E258" s="181"/>
      <c r="F258" s="181"/>
      <c r="G258" s="181"/>
      <c r="H258" s="130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465"/>
      <c r="V258" s="183"/>
      <c r="W258" s="183"/>
      <c r="X258" s="183"/>
      <c r="Y258" s="183"/>
      <c r="AB258" s="184"/>
    </row>
    <row r="259" spans="1:28" s="107" customFormat="1" ht="12.75">
      <c r="A259" s="180"/>
      <c r="B259" s="180"/>
      <c r="C259" s="181"/>
      <c r="D259" s="181"/>
      <c r="E259" s="181"/>
      <c r="F259" s="181"/>
      <c r="G259" s="181"/>
      <c r="H259" s="130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465"/>
      <c r="V259" s="183"/>
      <c r="W259" s="183"/>
      <c r="X259" s="183"/>
      <c r="Y259" s="183"/>
      <c r="AB259" s="184"/>
    </row>
    <row r="260" spans="1:28" s="107" customFormat="1" ht="12.75">
      <c r="A260" s="180"/>
      <c r="B260" s="180"/>
      <c r="C260" s="181"/>
      <c r="D260" s="181"/>
      <c r="E260" s="181"/>
      <c r="F260" s="181"/>
      <c r="G260" s="181"/>
      <c r="H260" s="130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465"/>
      <c r="V260" s="183"/>
      <c r="W260" s="183"/>
      <c r="X260" s="183"/>
      <c r="Y260" s="183"/>
      <c r="AB260" s="184"/>
    </row>
    <row r="261" spans="1:28" s="107" customFormat="1" ht="12.75">
      <c r="A261" s="180"/>
      <c r="B261" s="180"/>
      <c r="C261" s="181"/>
      <c r="D261" s="181"/>
      <c r="E261" s="181"/>
      <c r="F261" s="181"/>
      <c r="G261" s="181"/>
      <c r="H261" s="130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465"/>
      <c r="V261" s="183"/>
      <c r="W261" s="183"/>
      <c r="X261" s="183"/>
      <c r="Y261" s="183"/>
      <c r="AB261" s="184"/>
    </row>
    <row r="262" spans="1:28" s="107" customFormat="1" ht="12.75">
      <c r="A262" s="180"/>
      <c r="B262" s="180"/>
      <c r="C262" s="181"/>
      <c r="D262" s="181"/>
      <c r="E262" s="181"/>
      <c r="F262" s="181"/>
      <c r="G262" s="181"/>
      <c r="H262" s="130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465"/>
      <c r="V262" s="183"/>
      <c r="W262" s="183"/>
      <c r="X262" s="183"/>
      <c r="Y262" s="183"/>
      <c r="AB262" s="184"/>
    </row>
    <row r="263" spans="1:28" s="107" customFormat="1" ht="12.75">
      <c r="A263" s="180"/>
      <c r="B263" s="180"/>
      <c r="C263" s="181"/>
      <c r="D263" s="181"/>
      <c r="E263" s="181"/>
      <c r="F263" s="181"/>
      <c r="G263" s="181"/>
      <c r="H263" s="130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465"/>
      <c r="V263" s="183"/>
      <c r="W263" s="183"/>
      <c r="X263" s="183"/>
      <c r="Y263" s="183"/>
      <c r="AB263" s="184"/>
    </row>
    <row r="264" spans="1:28" s="107" customFormat="1" ht="12.75">
      <c r="A264" s="180"/>
      <c r="B264" s="180"/>
      <c r="C264" s="181"/>
      <c r="D264" s="181"/>
      <c r="E264" s="181"/>
      <c r="F264" s="181"/>
      <c r="G264" s="181"/>
      <c r="H264" s="130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465"/>
      <c r="V264" s="183"/>
      <c r="W264" s="183"/>
      <c r="X264" s="183"/>
      <c r="Y264" s="183"/>
      <c r="AB264" s="184"/>
    </row>
    <row r="265" spans="1:28" s="107" customFormat="1" ht="12.75">
      <c r="A265" s="180"/>
      <c r="B265" s="180"/>
      <c r="C265" s="181"/>
      <c r="D265" s="181"/>
      <c r="E265" s="181"/>
      <c r="F265" s="181"/>
      <c r="G265" s="181"/>
      <c r="H265" s="130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465"/>
      <c r="V265" s="183"/>
      <c r="W265" s="183"/>
      <c r="X265" s="183"/>
      <c r="Y265" s="183"/>
      <c r="AB265" s="184"/>
    </row>
    <row r="266" spans="1:28" s="107" customFormat="1" ht="12.75">
      <c r="A266" s="180"/>
      <c r="B266" s="180"/>
      <c r="C266" s="181"/>
      <c r="D266" s="181"/>
      <c r="E266" s="181"/>
      <c r="F266" s="181"/>
      <c r="G266" s="181"/>
      <c r="H266" s="130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465"/>
      <c r="V266" s="183"/>
      <c r="W266" s="183"/>
      <c r="X266" s="183"/>
      <c r="Y266" s="183"/>
      <c r="AB266" s="184"/>
    </row>
    <row r="267" spans="1:28" s="107" customFormat="1" ht="12.75">
      <c r="A267" s="180"/>
      <c r="B267" s="180"/>
      <c r="C267" s="181"/>
      <c r="D267" s="181"/>
      <c r="E267" s="181"/>
      <c r="F267" s="181"/>
      <c r="G267" s="181"/>
      <c r="H267" s="130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465"/>
      <c r="V267" s="183"/>
      <c r="W267" s="183"/>
      <c r="X267" s="183"/>
      <c r="Y267" s="183"/>
      <c r="AB267" s="184"/>
    </row>
    <row r="268" spans="1:28" s="107" customFormat="1" ht="12.75">
      <c r="A268" s="180"/>
      <c r="B268" s="180"/>
      <c r="C268" s="181"/>
      <c r="D268" s="181"/>
      <c r="E268" s="181"/>
      <c r="F268" s="181"/>
      <c r="G268" s="181"/>
      <c r="H268" s="130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465"/>
      <c r="V268" s="183"/>
      <c r="W268" s="183"/>
      <c r="X268" s="183"/>
      <c r="Y268" s="183"/>
      <c r="AB268" s="184"/>
    </row>
    <row r="269" spans="1:28" s="107" customFormat="1" ht="12.75">
      <c r="A269" s="180"/>
      <c r="B269" s="180"/>
      <c r="C269" s="181"/>
      <c r="D269" s="181"/>
      <c r="E269" s="181"/>
      <c r="F269" s="181"/>
      <c r="G269" s="181"/>
      <c r="H269" s="130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465"/>
      <c r="V269" s="183"/>
      <c r="W269" s="183"/>
      <c r="X269" s="183"/>
      <c r="Y269" s="183"/>
      <c r="AB269" s="184"/>
    </row>
    <row r="270" spans="1:28" s="107" customFormat="1" ht="12.75">
      <c r="A270" s="180"/>
      <c r="B270" s="180"/>
      <c r="C270" s="181"/>
      <c r="D270" s="181"/>
      <c r="E270" s="181"/>
      <c r="F270" s="181"/>
      <c r="G270" s="181"/>
      <c r="H270" s="130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465"/>
      <c r="V270" s="183"/>
      <c r="W270" s="183"/>
      <c r="X270" s="183"/>
      <c r="Y270" s="183"/>
      <c r="AB270" s="184"/>
    </row>
    <row r="271" spans="1:28" s="107" customFormat="1" ht="12.75">
      <c r="A271" s="180"/>
      <c r="B271" s="180"/>
      <c r="C271" s="181"/>
      <c r="D271" s="181"/>
      <c r="E271" s="181"/>
      <c r="F271" s="181"/>
      <c r="G271" s="181"/>
      <c r="H271" s="130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465"/>
      <c r="V271" s="183"/>
      <c r="W271" s="183"/>
      <c r="X271" s="183"/>
      <c r="Y271" s="183"/>
      <c r="AB271" s="184"/>
    </row>
    <row r="272" spans="1:28" s="107" customFormat="1" ht="12.75">
      <c r="A272" s="180"/>
      <c r="B272" s="180"/>
      <c r="C272" s="181"/>
      <c r="D272" s="181"/>
      <c r="E272" s="181"/>
      <c r="F272" s="181"/>
      <c r="G272" s="181"/>
      <c r="H272" s="130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465"/>
      <c r="V272" s="183"/>
      <c r="W272" s="183"/>
      <c r="X272" s="183"/>
      <c r="Y272" s="183"/>
      <c r="AB272" s="184"/>
    </row>
    <row r="273" spans="1:28" s="107" customFormat="1" ht="12.75">
      <c r="A273" s="180"/>
      <c r="B273" s="180"/>
      <c r="C273" s="181"/>
      <c r="D273" s="181"/>
      <c r="E273" s="181"/>
      <c r="F273" s="181"/>
      <c r="G273" s="181"/>
      <c r="H273" s="130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465"/>
      <c r="V273" s="183"/>
      <c r="W273" s="183"/>
      <c r="X273" s="183"/>
      <c r="Y273" s="183"/>
      <c r="AB273" s="184"/>
    </row>
    <row r="274" spans="1:28" s="107" customFormat="1" ht="12.75">
      <c r="A274" s="180"/>
      <c r="B274" s="180"/>
      <c r="C274" s="181"/>
      <c r="D274" s="181"/>
      <c r="E274" s="181"/>
      <c r="F274" s="181"/>
      <c r="G274" s="181"/>
      <c r="H274" s="130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465"/>
      <c r="V274" s="183"/>
      <c r="W274" s="183"/>
      <c r="X274" s="183"/>
      <c r="Y274" s="183"/>
      <c r="AB274" s="184"/>
    </row>
    <row r="275" spans="1:28" s="107" customFormat="1" ht="12.75">
      <c r="A275" s="180"/>
      <c r="B275" s="180"/>
      <c r="C275" s="181"/>
      <c r="D275" s="181"/>
      <c r="E275" s="181"/>
      <c r="F275" s="181"/>
      <c r="G275" s="181"/>
      <c r="H275" s="130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465"/>
      <c r="V275" s="183"/>
      <c r="W275" s="183"/>
      <c r="X275" s="183"/>
      <c r="Y275" s="183"/>
      <c r="AB275" s="184"/>
    </row>
    <row r="276" spans="1:28" s="107" customFormat="1" ht="12.75">
      <c r="A276" s="180"/>
      <c r="B276" s="180"/>
      <c r="C276" s="181"/>
      <c r="D276" s="181"/>
      <c r="E276" s="181"/>
      <c r="F276" s="181"/>
      <c r="G276" s="181"/>
      <c r="H276" s="130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465"/>
      <c r="V276" s="183"/>
      <c r="W276" s="183"/>
      <c r="X276" s="183"/>
      <c r="Y276" s="183"/>
      <c r="AB276" s="184"/>
    </row>
    <row r="277" spans="1:28" s="107" customFormat="1" ht="12.75">
      <c r="A277" s="180"/>
      <c r="B277" s="180"/>
      <c r="C277" s="181"/>
      <c r="D277" s="181"/>
      <c r="E277" s="181"/>
      <c r="F277" s="181"/>
      <c r="G277" s="181"/>
      <c r="H277" s="130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465"/>
      <c r="V277" s="183"/>
      <c r="W277" s="183"/>
      <c r="X277" s="183"/>
      <c r="Y277" s="183"/>
      <c r="AB277" s="184"/>
    </row>
    <row r="278" spans="1:28" s="107" customFormat="1" ht="12.75">
      <c r="A278" s="180"/>
      <c r="B278" s="180"/>
      <c r="C278" s="181"/>
      <c r="D278" s="181"/>
      <c r="E278" s="181"/>
      <c r="F278" s="181"/>
      <c r="G278" s="181"/>
      <c r="H278" s="130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465"/>
      <c r="V278" s="183"/>
      <c r="W278" s="183"/>
      <c r="X278" s="183"/>
      <c r="Y278" s="183"/>
      <c r="AB278" s="184"/>
    </row>
    <row r="279" spans="1:28" s="107" customFormat="1" ht="12.75">
      <c r="A279" s="180"/>
      <c r="B279" s="180"/>
      <c r="C279" s="181"/>
      <c r="D279" s="181"/>
      <c r="E279" s="181"/>
      <c r="F279" s="181"/>
      <c r="G279" s="181"/>
      <c r="H279" s="130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465"/>
      <c r="V279" s="183"/>
      <c r="W279" s="183"/>
      <c r="X279" s="183"/>
      <c r="Y279" s="183"/>
      <c r="AB279" s="184"/>
    </row>
    <row r="280" spans="1:28" s="107" customFormat="1" ht="12.75">
      <c r="A280" s="180"/>
      <c r="B280" s="180"/>
      <c r="C280" s="181"/>
      <c r="D280" s="181"/>
      <c r="E280" s="181"/>
      <c r="F280" s="181"/>
      <c r="G280" s="181"/>
      <c r="H280" s="130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465"/>
      <c r="V280" s="183"/>
      <c r="W280" s="183"/>
      <c r="X280" s="183"/>
      <c r="Y280" s="183"/>
      <c r="AB280" s="184"/>
    </row>
    <row r="281" spans="1:28" s="107" customFormat="1" ht="12.75">
      <c r="A281" s="180"/>
      <c r="B281" s="180"/>
      <c r="C281" s="181"/>
      <c r="D281" s="181"/>
      <c r="E281" s="181"/>
      <c r="F281" s="181"/>
      <c r="G281" s="181"/>
      <c r="H281" s="130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465"/>
      <c r="V281" s="183"/>
      <c r="W281" s="183"/>
      <c r="X281" s="183"/>
      <c r="Y281" s="183"/>
      <c r="AB281" s="184"/>
    </row>
    <row r="282" spans="1:28" s="107" customFormat="1" ht="12.75">
      <c r="A282" s="180"/>
      <c r="B282" s="180"/>
      <c r="C282" s="181"/>
      <c r="D282" s="181"/>
      <c r="E282" s="181"/>
      <c r="F282" s="181"/>
      <c r="G282" s="181"/>
      <c r="H282" s="130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465"/>
      <c r="V282" s="183"/>
      <c r="W282" s="183"/>
      <c r="X282" s="183"/>
      <c r="Y282" s="183"/>
      <c r="AB282" s="184"/>
    </row>
    <row r="283" spans="1:28" s="107" customFormat="1" ht="12.75">
      <c r="A283" s="180"/>
      <c r="B283" s="180"/>
      <c r="C283" s="181"/>
      <c r="D283" s="181"/>
      <c r="E283" s="181"/>
      <c r="F283" s="181"/>
      <c r="G283" s="181"/>
      <c r="H283" s="130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465"/>
      <c r="V283" s="183"/>
      <c r="W283" s="183"/>
      <c r="X283" s="183"/>
      <c r="Y283" s="183"/>
      <c r="AB283" s="184"/>
    </row>
    <row r="284" spans="1:28" s="107" customFormat="1" ht="12.75">
      <c r="A284" s="180"/>
      <c r="B284" s="180"/>
      <c r="C284" s="181"/>
      <c r="D284" s="181"/>
      <c r="E284" s="181"/>
      <c r="F284" s="181"/>
      <c r="G284" s="181"/>
      <c r="H284" s="130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465"/>
      <c r="V284" s="183"/>
      <c r="W284" s="183"/>
      <c r="X284" s="183"/>
      <c r="Y284" s="183"/>
      <c r="AB284" s="184"/>
    </row>
    <row r="285" spans="1:28" s="107" customFormat="1" ht="12.75">
      <c r="A285" s="180"/>
      <c r="B285" s="180"/>
      <c r="C285" s="181"/>
      <c r="D285" s="181"/>
      <c r="E285" s="181"/>
      <c r="F285" s="181"/>
      <c r="G285" s="181"/>
      <c r="H285" s="130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465"/>
      <c r="V285" s="183"/>
      <c r="W285" s="183"/>
      <c r="X285" s="183"/>
      <c r="Y285" s="183"/>
      <c r="AB285" s="184"/>
    </row>
    <row r="286" spans="1:28" s="107" customFormat="1" ht="12.75">
      <c r="A286" s="180"/>
      <c r="B286" s="180"/>
      <c r="C286" s="181"/>
      <c r="D286" s="181"/>
      <c r="E286" s="181"/>
      <c r="F286" s="181"/>
      <c r="G286" s="181"/>
      <c r="H286" s="130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465"/>
      <c r="V286" s="183"/>
      <c r="W286" s="183"/>
      <c r="X286" s="183"/>
      <c r="Y286" s="183"/>
      <c r="AB286" s="184"/>
    </row>
    <row r="287" spans="1:28" s="107" customFormat="1" ht="12.75">
      <c r="A287" s="180"/>
      <c r="B287" s="180"/>
      <c r="C287" s="181"/>
      <c r="D287" s="181"/>
      <c r="E287" s="181"/>
      <c r="F287" s="181"/>
      <c r="G287" s="181"/>
      <c r="H287" s="130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465"/>
      <c r="V287" s="183"/>
      <c r="W287" s="183"/>
      <c r="X287" s="183"/>
      <c r="Y287" s="183"/>
      <c r="AB287" s="184"/>
    </row>
    <row r="288" spans="1:28" s="107" customFormat="1" ht="12.75">
      <c r="A288" s="180"/>
      <c r="B288" s="180"/>
      <c r="C288" s="181"/>
      <c r="D288" s="181"/>
      <c r="E288" s="181"/>
      <c r="F288" s="181"/>
      <c r="G288" s="181"/>
      <c r="H288" s="130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465"/>
      <c r="V288" s="183"/>
      <c r="W288" s="183"/>
      <c r="X288" s="183"/>
      <c r="Y288" s="183"/>
      <c r="AB288" s="184"/>
    </row>
    <row r="289" spans="1:28" s="107" customFormat="1" ht="12.75">
      <c r="A289" s="180"/>
      <c r="B289" s="180"/>
      <c r="C289" s="181"/>
      <c r="D289" s="181"/>
      <c r="E289" s="181"/>
      <c r="F289" s="181"/>
      <c r="G289" s="181"/>
      <c r="H289" s="130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465"/>
      <c r="V289" s="183"/>
      <c r="W289" s="183"/>
      <c r="X289" s="183"/>
      <c r="Y289" s="183"/>
      <c r="AB289" s="184"/>
    </row>
    <row r="290" spans="1:28" s="107" customFormat="1" ht="12.75">
      <c r="A290" s="180"/>
      <c r="B290" s="180"/>
      <c r="C290" s="181"/>
      <c r="D290" s="181"/>
      <c r="E290" s="181"/>
      <c r="F290" s="181"/>
      <c r="G290" s="181"/>
      <c r="H290" s="130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465"/>
      <c r="V290" s="183"/>
      <c r="W290" s="183"/>
      <c r="X290" s="183"/>
      <c r="Y290" s="183"/>
      <c r="AB290" s="184"/>
    </row>
    <row r="291" spans="1:28" s="107" customFormat="1" ht="12.75">
      <c r="A291" s="180"/>
      <c r="B291" s="180"/>
      <c r="C291" s="181"/>
      <c r="D291" s="181"/>
      <c r="E291" s="181"/>
      <c r="F291" s="181"/>
      <c r="G291" s="181"/>
      <c r="H291" s="130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465"/>
      <c r="V291" s="183"/>
      <c r="W291" s="183"/>
      <c r="X291" s="183"/>
      <c r="Y291" s="183"/>
      <c r="AB291" s="184"/>
    </row>
    <row r="292" spans="1:28" s="107" customFormat="1" ht="12.75">
      <c r="A292" s="180"/>
      <c r="B292" s="180"/>
      <c r="C292" s="181"/>
      <c r="D292" s="181"/>
      <c r="E292" s="181"/>
      <c r="F292" s="181"/>
      <c r="G292" s="181"/>
      <c r="H292" s="130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465"/>
      <c r="V292" s="183"/>
      <c r="W292" s="183"/>
      <c r="X292" s="183"/>
      <c r="Y292" s="183"/>
      <c r="AB292" s="184"/>
    </row>
    <row r="293" spans="1:28" s="107" customFormat="1" ht="12.75">
      <c r="A293" s="180"/>
      <c r="B293" s="180"/>
      <c r="C293" s="181"/>
      <c r="D293" s="181"/>
      <c r="E293" s="181"/>
      <c r="F293" s="181"/>
      <c r="G293" s="181"/>
      <c r="H293" s="130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465"/>
      <c r="V293" s="183"/>
      <c r="W293" s="183"/>
      <c r="X293" s="183"/>
      <c r="Y293" s="183"/>
      <c r="AB293" s="184"/>
    </row>
    <row r="294" spans="1:28" s="107" customFormat="1" ht="12.75">
      <c r="A294" s="180"/>
      <c r="B294" s="180"/>
      <c r="C294" s="181"/>
      <c r="D294" s="181"/>
      <c r="E294" s="181"/>
      <c r="F294" s="181"/>
      <c r="G294" s="181"/>
      <c r="H294" s="130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465"/>
      <c r="V294" s="183"/>
      <c r="W294" s="183"/>
      <c r="X294" s="183"/>
      <c r="Y294" s="183"/>
      <c r="AB294" s="184"/>
    </row>
    <row r="295" spans="1:28" s="107" customFormat="1" ht="12.75">
      <c r="A295" s="180"/>
      <c r="B295" s="180"/>
      <c r="C295" s="181"/>
      <c r="D295" s="181"/>
      <c r="E295" s="181"/>
      <c r="F295" s="181"/>
      <c r="G295" s="181"/>
      <c r="H295" s="130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465"/>
      <c r="V295" s="183"/>
      <c r="W295" s="183"/>
      <c r="X295" s="183"/>
      <c r="Y295" s="183"/>
      <c r="AB295" s="184"/>
    </row>
    <row r="296" spans="1:28" s="107" customFormat="1" ht="12.75">
      <c r="A296" s="180"/>
      <c r="B296" s="180"/>
      <c r="C296" s="181"/>
      <c r="D296" s="181"/>
      <c r="E296" s="181"/>
      <c r="F296" s="181"/>
      <c r="G296" s="181"/>
      <c r="H296" s="130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465"/>
      <c r="V296" s="183"/>
      <c r="W296" s="183"/>
      <c r="X296" s="183"/>
      <c r="Y296" s="183"/>
      <c r="AB296" s="184"/>
    </row>
    <row r="297" spans="1:28" s="107" customFormat="1" ht="12.75">
      <c r="A297" s="180"/>
      <c r="B297" s="180"/>
      <c r="C297" s="181"/>
      <c r="D297" s="181"/>
      <c r="E297" s="181"/>
      <c r="F297" s="181"/>
      <c r="G297" s="181"/>
      <c r="H297" s="130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465"/>
      <c r="V297" s="183"/>
      <c r="W297" s="183"/>
      <c r="X297" s="183"/>
      <c r="Y297" s="183"/>
      <c r="AB297" s="184"/>
    </row>
    <row r="298" spans="1:28" s="107" customFormat="1" ht="12.75">
      <c r="A298" s="180"/>
      <c r="B298" s="180"/>
      <c r="C298" s="181"/>
      <c r="D298" s="181"/>
      <c r="E298" s="181"/>
      <c r="F298" s="181"/>
      <c r="G298" s="181"/>
      <c r="H298" s="130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465"/>
      <c r="V298" s="183"/>
      <c r="W298" s="183"/>
      <c r="X298" s="183"/>
      <c r="Y298" s="183"/>
      <c r="AB298" s="184"/>
    </row>
    <row r="299" spans="1:28" s="107" customFormat="1" ht="12.75">
      <c r="A299" s="180"/>
      <c r="B299" s="180"/>
      <c r="C299" s="181"/>
      <c r="D299" s="181"/>
      <c r="E299" s="181"/>
      <c r="F299" s="181"/>
      <c r="G299" s="181"/>
      <c r="H299" s="130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465"/>
      <c r="V299" s="183"/>
      <c r="W299" s="183"/>
      <c r="X299" s="183"/>
      <c r="Y299" s="183"/>
      <c r="AB299" s="184"/>
    </row>
    <row r="300" spans="1:28" s="107" customFormat="1" ht="12.75">
      <c r="A300" s="180"/>
      <c r="B300" s="180"/>
      <c r="C300" s="181"/>
      <c r="D300" s="181"/>
      <c r="E300" s="181"/>
      <c r="F300" s="181"/>
      <c r="G300" s="181"/>
      <c r="H300" s="130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465"/>
      <c r="V300" s="183"/>
      <c r="W300" s="183"/>
      <c r="X300" s="183"/>
      <c r="Y300" s="183"/>
      <c r="AB300" s="184"/>
    </row>
    <row r="301" spans="1:28" s="107" customFormat="1" ht="12.75">
      <c r="A301" s="180"/>
      <c r="B301" s="180"/>
      <c r="C301" s="181"/>
      <c r="D301" s="181"/>
      <c r="E301" s="181"/>
      <c r="F301" s="181"/>
      <c r="G301" s="181"/>
      <c r="H301" s="130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465"/>
      <c r="V301" s="183"/>
      <c r="W301" s="183"/>
      <c r="X301" s="183"/>
      <c r="Y301" s="183"/>
      <c r="AB301" s="184"/>
    </row>
    <row r="302" spans="1:28" s="107" customFormat="1" ht="12.75">
      <c r="A302" s="180"/>
      <c r="B302" s="180"/>
      <c r="C302" s="181"/>
      <c r="D302" s="181"/>
      <c r="E302" s="181"/>
      <c r="F302" s="181"/>
      <c r="G302" s="181"/>
      <c r="H302" s="130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465"/>
      <c r="V302" s="183"/>
      <c r="W302" s="183"/>
      <c r="X302" s="183"/>
      <c r="Y302" s="183"/>
      <c r="AB302" s="184"/>
    </row>
    <row r="303" spans="1:28" s="107" customFormat="1" ht="12.75">
      <c r="A303" s="180"/>
      <c r="B303" s="180"/>
      <c r="C303" s="181"/>
      <c r="D303" s="181"/>
      <c r="E303" s="181"/>
      <c r="F303" s="181"/>
      <c r="G303" s="181"/>
      <c r="H303" s="130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465"/>
      <c r="V303" s="183"/>
      <c r="W303" s="183"/>
      <c r="X303" s="183"/>
      <c r="Y303" s="183"/>
      <c r="AB303" s="184"/>
    </row>
    <row r="304" spans="1:28" s="107" customFormat="1" ht="12.75">
      <c r="A304" s="180"/>
      <c r="B304" s="180"/>
      <c r="C304" s="181"/>
      <c r="D304" s="181"/>
      <c r="E304" s="181"/>
      <c r="F304" s="181"/>
      <c r="G304" s="181"/>
      <c r="H304" s="130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465"/>
      <c r="V304" s="183"/>
      <c r="W304" s="183"/>
      <c r="X304" s="183"/>
      <c r="Y304" s="183"/>
      <c r="AB304" s="184"/>
    </row>
    <row r="305" spans="1:28" s="107" customFormat="1" ht="12.75">
      <c r="A305" s="180"/>
      <c r="B305" s="180"/>
      <c r="C305" s="181"/>
      <c r="D305" s="181"/>
      <c r="E305" s="181"/>
      <c r="F305" s="181"/>
      <c r="G305" s="181"/>
      <c r="H305" s="130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465"/>
      <c r="V305" s="183"/>
      <c r="W305" s="183"/>
      <c r="X305" s="183"/>
      <c r="Y305" s="183"/>
      <c r="AB305" s="184"/>
    </row>
    <row r="306" spans="1:28" s="107" customFormat="1" ht="12.75">
      <c r="A306" s="180"/>
      <c r="B306" s="180"/>
      <c r="C306" s="181"/>
      <c r="D306" s="181"/>
      <c r="E306" s="181"/>
      <c r="F306" s="181"/>
      <c r="G306" s="181"/>
      <c r="H306" s="130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465"/>
      <c r="V306" s="183"/>
      <c r="W306" s="183"/>
      <c r="X306" s="183"/>
      <c r="Y306" s="183"/>
      <c r="AB306" s="184"/>
    </row>
    <row r="307" spans="1:28" s="107" customFormat="1" ht="12.75">
      <c r="A307" s="180"/>
      <c r="B307" s="180"/>
      <c r="C307" s="181"/>
      <c r="D307" s="181"/>
      <c r="E307" s="181"/>
      <c r="F307" s="181"/>
      <c r="G307" s="181"/>
      <c r="H307" s="130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465"/>
      <c r="V307" s="183"/>
      <c r="W307" s="183"/>
      <c r="X307" s="183"/>
      <c r="Y307" s="183"/>
      <c r="AB307" s="184"/>
    </row>
    <row r="308" spans="1:28" s="107" customFormat="1" ht="12.75">
      <c r="A308" s="180"/>
      <c r="B308" s="180"/>
      <c r="C308" s="181"/>
      <c r="D308" s="181"/>
      <c r="E308" s="181"/>
      <c r="F308" s="181"/>
      <c r="G308" s="181"/>
      <c r="H308" s="130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465"/>
      <c r="V308" s="183"/>
      <c r="W308" s="183"/>
      <c r="X308" s="183"/>
      <c r="Y308" s="183"/>
      <c r="AB308" s="184"/>
    </row>
    <row r="309" spans="1:28" s="107" customFormat="1" ht="12.75">
      <c r="A309" s="180"/>
      <c r="B309" s="180"/>
      <c r="C309" s="181"/>
      <c r="D309" s="181"/>
      <c r="E309" s="181"/>
      <c r="F309" s="181"/>
      <c r="G309" s="181"/>
      <c r="H309" s="130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465"/>
      <c r="V309" s="183"/>
      <c r="W309" s="183"/>
      <c r="X309" s="183"/>
      <c r="Y309" s="183"/>
      <c r="AB309" s="184"/>
    </row>
    <row r="310" spans="1:28" s="107" customFormat="1" ht="12.75">
      <c r="A310" s="180"/>
      <c r="B310" s="180"/>
      <c r="C310" s="181"/>
      <c r="D310" s="181"/>
      <c r="E310" s="181"/>
      <c r="F310" s="181"/>
      <c r="G310" s="181"/>
      <c r="H310" s="130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465"/>
      <c r="V310" s="183"/>
      <c r="W310" s="183"/>
      <c r="X310" s="183"/>
      <c r="Y310" s="183"/>
      <c r="AB310" s="184"/>
    </row>
    <row r="311" spans="1:28" s="107" customFormat="1" ht="12.75">
      <c r="A311" s="180"/>
      <c r="B311" s="180"/>
      <c r="C311" s="181"/>
      <c r="D311" s="181"/>
      <c r="E311" s="181"/>
      <c r="F311" s="181"/>
      <c r="G311" s="181"/>
      <c r="H311" s="130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465"/>
      <c r="V311" s="183"/>
      <c r="W311" s="183"/>
      <c r="X311" s="183"/>
      <c r="Y311" s="183"/>
      <c r="AB311" s="184"/>
    </row>
    <row r="312" spans="1:28" s="107" customFormat="1" ht="12.75">
      <c r="A312" s="180"/>
      <c r="B312" s="180"/>
      <c r="C312" s="181"/>
      <c r="D312" s="181"/>
      <c r="E312" s="181"/>
      <c r="F312" s="181"/>
      <c r="G312" s="181"/>
      <c r="H312" s="130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465"/>
      <c r="V312" s="183"/>
      <c r="W312" s="183"/>
      <c r="X312" s="183"/>
      <c r="Y312" s="183"/>
      <c r="AB312" s="184"/>
    </row>
    <row r="313" spans="1:28" s="107" customFormat="1" ht="12.75">
      <c r="A313" s="180"/>
      <c r="B313" s="180"/>
      <c r="C313" s="181"/>
      <c r="D313" s="181"/>
      <c r="E313" s="181"/>
      <c r="F313" s="181"/>
      <c r="G313" s="181"/>
      <c r="H313" s="130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465"/>
      <c r="V313" s="183"/>
      <c r="W313" s="183"/>
      <c r="X313" s="183"/>
      <c r="Y313" s="183"/>
      <c r="AB313" s="184"/>
    </row>
    <row r="314" spans="1:28" s="107" customFormat="1" ht="12.75">
      <c r="A314" s="180"/>
      <c r="B314" s="180"/>
      <c r="C314" s="181"/>
      <c r="D314" s="181"/>
      <c r="E314" s="181"/>
      <c r="F314" s="181"/>
      <c r="G314" s="181"/>
      <c r="H314" s="130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465"/>
      <c r="V314" s="183"/>
      <c r="W314" s="183"/>
      <c r="X314" s="183"/>
      <c r="Y314" s="183"/>
      <c r="AB314" s="184"/>
    </row>
    <row r="315" spans="1:28" s="107" customFormat="1" ht="12.75">
      <c r="A315" s="180"/>
      <c r="B315" s="180"/>
      <c r="C315" s="181"/>
      <c r="D315" s="181"/>
      <c r="E315" s="181"/>
      <c r="F315" s="181"/>
      <c r="G315" s="181"/>
      <c r="H315" s="130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465"/>
      <c r="V315" s="183"/>
      <c r="W315" s="183"/>
      <c r="X315" s="183"/>
      <c r="Y315" s="183"/>
      <c r="AB315" s="184"/>
    </row>
    <row r="316" spans="1:28" s="107" customFormat="1" ht="12.75">
      <c r="A316" s="180"/>
      <c r="B316" s="180"/>
      <c r="C316" s="181"/>
      <c r="D316" s="181"/>
      <c r="E316" s="181"/>
      <c r="F316" s="181"/>
      <c r="G316" s="181"/>
      <c r="H316" s="130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465"/>
      <c r="V316" s="183"/>
      <c r="W316" s="183"/>
      <c r="X316" s="183"/>
      <c r="Y316" s="183"/>
      <c r="AB316" s="184"/>
    </row>
    <row r="317" spans="1:28" s="107" customFormat="1" ht="12.75">
      <c r="A317" s="180"/>
      <c r="B317" s="180"/>
      <c r="C317" s="181"/>
      <c r="D317" s="181"/>
      <c r="E317" s="181"/>
      <c r="F317" s="181"/>
      <c r="G317" s="181"/>
      <c r="H317" s="130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465"/>
      <c r="V317" s="183"/>
      <c r="W317" s="183"/>
      <c r="X317" s="183"/>
      <c r="Y317" s="183"/>
      <c r="AB317" s="184"/>
    </row>
    <row r="318" spans="1:28" s="107" customFormat="1" ht="12.75">
      <c r="A318" s="180"/>
      <c r="B318" s="180"/>
      <c r="C318" s="181"/>
      <c r="D318" s="181"/>
      <c r="E318" s="181"/>
      <c r="F318" s="181"/>
      <c r="G318" s="181"/>
      <c r="H318" s="130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465"/>
      <c r="V318" s="183"/>
      <c r="W318" s="183"/>
      <c r="X318" s="183"/>
      <c r="Y318" s="183"/>
      <c r="AB318" s="184"/>
    </row>
    <row r="319" spans="1:28" s="107" customFormat="1" ht="12.75">
      <c r="A319" s="180"/>
      <c r="B319" s="180"/>
      <c r="C319" s="181"/>
      <c r="D319" s="181"/>
      <c r="E319" s="181"/>
      <c r="F319" s="181"/>
      <c r="G319" s="181"/>
      <c r="H319" s="130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465"/>
      <c r="V319" s="183"/>
      <c r="W319" s="183"/>
      <c r="X319" s="183"/>
      <c r="Y319" s="183"/>
      <c r="AB319" s="184"/>
    </row>
    <row r="320" spans="1:28" s="107" customFormat="1" ht="12.75">
      <c r="A320" s="180"/>
      <c r="B320" s="180"/>
      <c r="C320" s="181"/>
      <c r="D320" s="181"/>
      <c r="E320" s="181"/>
      <c r="F320" s="181"/>
      <c r="G320" s="181"/>
      <c r="H320" s="130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465"/>
      <c r="V320" s="183"/>
      <c r="W320" s="183"/>
      <c r="X320" s="183"/>
      <c r="Y320" s="183"/>
      <c r="AB320" s="184"/>
    </row>
    <row r="321" spans="1:28" s="107" customFormat="1" ht="12.75">
      <c r="A321" s="180"/>
      <c r="B321" s="180"/>
      <c r="C321" s="181"/>
      <c r="D321" s="181"/>
      <c r="E321" s="181"/>
      <c r="F321" s="181"/>
      <c r="G321" s="181"/>
      <c r="H321" s="130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465"/>
      <c r="V321" s="183"/>
      <c r="W321" s="183"/>
      <c r="X321" s="183"/>
      <c r="Y321" s="183"/>
      <c r="AB321" s="184"/>
    </row>
    <row r="322" spans="1:28" s="107" customFormat="1" ht="12.75">
      <c r="A322" s="180"/>
      <c r="B322" s="180"/>
      <c r="C322" s="181"/>
      <c r="D322" s="181"/>
      <c r="E322" s="181"/>
      <c r="F322" s="181"/>
      <c r="G322" s="181"/>
      <c r="H322" s="130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465"/>
      <c r="V322" s="183"/>
      <c r="W322" s="183"/>
      <c r="X322" s="183"/>
      <c r="Y322" s="183"/>
      <c r="AB322" s="184"/>
    </row>
    <row r="323" spans="1:28" s="107" customFormat="1" ht="12.75">
      <c r="A323" s="180"/>
      <c r="B323" s="180"/>
      <c r="C323" s="181"/>
      <c r="D323" s="181"/>
      <c r="E323" s="181"/>
      <c r="F323" s="181"/>
      <c r="G323" s="181"/>
      <c r="H323" s="130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465"/>
      <c r="V323" s="183"/>
      <c r="W323" s="183"/>
      <c r="X323" s="183"/>
      <c r="Y323" s="183"/>
      <c r="AB323" s="184"/>
    </row>
    <row r="324" spans="1:28" s="107" customFormat="1" ht="12.75">
      <c r="A324" s="180"/>
      <c r="B324" s="180"/>
      <c r="C324" s="181"/>
      <c r="D324" s="181"/>
      <c r="E324" s="181"/>
      <c r="F324" s="181"/>
      <c r="G324" s="181"/>
      <c r="H324" s="130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465"/>
      <c r="V324" s="183"/>
      <c r="W324" s="183"/>
      <c r="X324" s="183"/>
      <c r="Y324" s="183"/>
      <c r="AB324" s="184"/>
    </row>
    <row r="325" spans="1:28" s="107" customFormat="1" ht="12.75">
      <c r="A325" s="180"/>
      <c r="B325" s="180"/>
      <c r="C325" s="181"/>
      <c r="D325" s="181"/>
      <c r="E325" s="181"/>
      <c r="F325" s="181"/>
      <c r="G325" s="181"/>
      <c r="H325" s="130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465"/>
      <c r="V325" s="183"/>
      <c r="W325" s="183"/>
      <c r="X325" s="183"/>
      <c r="Y325" s="183"/>
      <c r="AB325" s="184"/>
    </row>
    <row r="326" spans="1:28" s="107" customFormat="1" ht="12.75">
      <c r="A326" s="180"/>
      <c r="B326" s="180"/>
      <c r="C326" s="181"/>
      <c r="D326" s="181"/>
      <c r="E326" s="181"/>
      <c r="F326" s="181"/>
      <c r="G326" s="181"/>
      <c r="H326" s="130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465"/>
      <c r="V326" s="183"/>
      <c r="W326" s="183"/>
      <c r="X326" s="183"/>
      <c r="Y326" s="183"/>
      <c r="AB326" s="184"/>
    </row>
    <row r="327" spans="1:28" s="107" customFormat="1" ht="12.75">
      <c r="A327" s="180"/>
      <c r="B327" s="180"/>
      <c r="C327" s="181"/>
      <c r="D327" s="181"/>
      <c r="E327" s="181"/>
      <c r="F327" s="181"/>
      <c r="G327" s="181"/>
      <c r="H327" s="130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465"/>
      <c r="V327" s="183"/>
      <c r="W327" s="183"/>
      <c r="X327" s="183"/>
      <c r="Y327" s="183"/>
      <c r="AB327" s="184"/>
    </row>
    <row r="328" spans="1:28" s="107" customFormat="1" ht="12.75">
      <c r="A328" s="180"/>
      <c r="B328" s="180"/>
      <c r="C328" s="181"/>
      <c r="D328" s="181"/>
      <c r="E328" s="181"/>
      <c r="F328" s="181"/>
      <c r="G328" s="181"/>
      <c r="H328" s="130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465"/>
      <c r="V328" s="183"/>
      <c r="W328" s="183"/>
      <c r="X328" s="183"/>
      <c r="Y328" s="183"/>
      <c r="AB328" s="184"/>
    </row>
    <row r="329" spans="1:28" s="107" customFormat="1" ht="12.75">
      <c r="A329" s="180"/>
      <c r="B329" s="180"/>
      <c r="C329" s="181"/>
      <c r="D329" s="181"/>
      <c r="E329" s="181"/>
      <c r="F329" s="181"/>
      <c r="G329" s="181"/>
      <c r="H329" s="130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465"/>
      <c r="V329" s="183"/>
      <c r="W329" s="183"/>
      <c r="X329" s="183"/>
      <c r="Y329" s="183"/>
      <c r="AB329" s="184"/>
    </row>
    <row r="330" spans="1:28" s="107" customFormat="1" ht="12.75">
      <c r="A330" s="180"/>
      <c r="B330" s="180"/>
      <c r="C330" s="181"/>
      <c r="D330" s="181"/>
      <c r="E330" s="181"/>
      <c r="F330" s="181"/>
      <c r="G330" s="181"/>
      <c r="H330" s="130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465"/>
      <c r="V330" s="183"/>
      <c r="W330" s="183"/>
      <c r="X330" s="183"/>
      <c r="Y330" s="183"/>
      <c r="AB330" s="184"/>
    </row>
    <row r="331" spans="1:28" s="107" customFormat="1" ht="12.75">
      <c r="A331" s="180"/>
      <c r="B331" s="180"/>
      <c r="C331" s="181"/>
      <c r="D331" s="181"/>
      <c r="E331" s="181"/>
      <c r="F331" s="181"/>
      <c r="G331" s="181"/>
      <c r="H331" s="130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465"/>
      <c r="V331" s="183"/>
      <c r="W331" s="183"/>
      <c r="X331" s="183"/>
      <c r="Y331" s="183"/>
      <c r="AB331" s="184"/>
    </row>
    <row r="332" spans="1:28" s="107" customFormat="1" ht="12.75">
      <c r="A332" s="180"/>
      <c r="B332" s="180"/>
      <c r="C332" s="181"/>
      <c r="D332" s="181"/>
      <c r="E332" s="181"/>
      <c r="F332" s="181"/>
      <c r="G332" s="181"/>
      <c r="H332" s="130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465"/>
      <c r="V332" s="183"/>
      <c r="W332" s="183"/>
      <c r="X332" s="183"/>
      <c r="Y332" s="183"/>
      <c r="AB332" s="184"/>
    </row>
    <row r="333" spans="1:28" s="107" customFormat="1" ht="12.75">
      <c r="A333" s="180"/>
      <c r="B333" s="180"/>
      <c r="C333" s="181"/>
      <c r="D333" s="181"/>
      <c r="E333" s="181"/>
      <c r="F333" s="181"/>
      <c r="G333" s="181"/>
      <c r="H333" s="130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465"/>
      <c r="V333" s="183"/>
      <c r="W333" s="183"/>
      <c r="X333" s="183"/>
      <c r="Y333" s="183"/>
      <c r="AB333" s="184"/>
    </row>
    <row r="334" spans="1:28" s="107" customFormat="1" ht="12.75">
      <c r="A334" s="180"/>
      <c r="B334" s="180"/>
      <c r="C334" s="181"/>
      <c r="D334" s="181"/>
      <c r="E334" s="181"/>
      <c r="F334" s="181"/>
      <c r="G334" s="181"/>
      <c r="H334" s="130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465"/>
      <c r="V334" s="183"/>
      <c r="W334" s="183"/>
      <c r="X334" s="183"/>
      <c r="Y334" s="183"/>
      <c r="AB334" s="184"/>
    </row>
    <row r="335" spans="1:28" s="107" customFormat="1" ht="12.75">
      <c r="A335" s="180"/>
      <c r="B335" s="180"/>
      <c r="C335" s="181"/>
      <c r="D335" s="181"/>
      <c r="E335" s="181"/>
      <c r="F335" s="181"/>
      <c r="G335" s="181"/>
      <c r="H335" s="130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465"/>
      <c r="V335" s="183"/>
      <c r="W335" s="183"/>
      <c r="X335" s="183"/>
      <c r="Y335" s="183"/>
      <c r="AB335" s="184"/>
    </row>
    <row r="336" spans="1:28" s="107" customFormat="1" ht="12.75">
      <c r="A336" s="180"/>
      <c r="B336" s="180"/>
      <c r="C336" s="181"/>
      <c r="D336" s="181"/>
      <c r="E336" s="181"/>
      <c r="F336" s="181"/>
      <c r="G336" s="181"/>
      <c r="H336" s="130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465"/>
      <c r="V336" s="183"/>
      <c r="W336" s="183"/>
      <c r="X336" s="183"/>
      <c r="Y336" s="183"/>
      <c r="AB336" s="184"/>
    </row>
    <row r="337" spans="1:28" s="107" customFormat="1" ht="12.75">
      <c r="A337" s="180"/>
      <c r="B337" s="180"/>
      <c r="C337" s="181"/>
      <c r="D337" s="181"/>
      <c r="E337" s="181"/>
      <c r="F337" s="181"/>
      <c r="G337" s="181"/>
      <c r="H337" s="130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465"/>
      <c r="V337" s="183"/>
      <c r="W337" s="183"/>
      <c r="X337" s="183"/>
      <c r="Y337" s="183"/>
      <c r="AB337" s="184"/>
    </row>
    <row r="338" spans="1:28" s="107" customFormat="1" ht="12.75">
      <c r="A338" s="180"/>
      <c r="B338" s="180"/>
      <c r="C338" s="181"/>
      <c r="D338" s="181"/>
      <c r="E338" s="181"/>
      <c r="F338" s="181"/>
      <c r="G338" s="181"/>
      <c r="H338" s="130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465"/>
      <c r="V338" s="183"/>
      <c r="W338" s="183"/>
      <c r="X338" s="183"/>
      <c r="Y338" s="183"/>
      <c r="AB338" s="184"/>
    </row>
    <row r="339" spans="1:28" s="107" customFormat="1" ht="12.75">
      <c r="A339" s="180"/>
      <c r="B339" s="180"/>
      <c r="C339" s="181"/>
      <c r="D339" s="181"/>
      <c r="E339" s="181"/>
      <c r="F339" s="181"/>
      <c r="G339" s="181"/>
      <c r="H339" s="130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465"/>
      <c r="V339" s="183"/>
      <c r="W339" s="183"/>
      <c r="X339" s="183"/>
      <c r="Y339" s="183"/>
      <c r="AB339" s="184"/>
    </row>
    <row r="340" spans="1:28" s="107" customFormat="1" ht="12.75">
      <c r="A340" s="180"/>
      <c r="B340" s="180"/>
      <c r="C340" s="181"/>
      <c r="D340" s="181"/>
      <c r="E340" s="181"/>
      <c r="F340" s="181"/>
      <c r="G340" s="181"/>
      <c r="H340" s="130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465"/>
      <c r="V340" s="183"/>
      <c r="W340" s="183"/>
      <c r="X340" s="183"/>
      <c r="Y340" s="183"/>
      <c r="AB340" s="184"/>
    </row>
    <row r="341" spans="1:28" s="107" customFormat="1" ht="12.75">
      <c r="A341" s="180"/>
      <c r="B341" s="180"/>
      <c r="C341" s="181"/>
      <c r="D341" s="181"/>
      <c r="E341" s="181"/>
      <c r="F341" s="181"/>
      <c r="G341" s="181"/>
      <c r="H341" s="130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465"/>
      <c r="V341" s="183"/>
      <c r="W341" s="183"/>
      <c r="X341" s="183"/>
      <c r="Y341" s="183"/>
      <c r="AB341" s="184"/>
    </row>
    <row r="342" spans="1:28" s="107" customFormat="1" ht="12.75">
      <c r="A342" s="180"/>
      <c r="B342" s="180"/>
      <c r="C342" s="181"/>
      <c r="D342" s="181"/>
      <c r="E342" s="181"/>
      <c r="F342" s="181"/>
      <c r="G342" s="181"/>
      <c r="H342" s="130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465"/>
      <c r="V342" s="183"/>
      <c r="W342" s="183"/>
      <c r="X342" s="183"/>
      <c r="Y342" s="183"/>
      <c r="AB342" s="184"/>
    </row>
    <row r="343" spans="1:28" s="107" customFormat="1" ht="12.75">
      <c r="A343" s="180"/>
      <c r="B343" s="180"/>
      <c r="C343" s="181"/>
      <c r="D343" s="181"/>
      <c r="E343" s="181"/>
      <c r="F343" s="181"/>
      <c r="G343" s="181"/>
      <c r="H343" s="130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465"/>
      <c r="V343" s="183"/>
      <c r="W343" s="183"/>
      <c r="X343" s="183"/>
      <c r="Y343" s="183"/>
      <c r="AB343" s="184"/>
    </row>
    <row r="344" spans="1:28" s="107" customFormat="1" ht="12.75">
      <c r="A344" s="180"/>
      <c r="B344" s="180"/>
      <c r="C344" s="181"/>
      <c r="D344" s="181"/>
      <c r="E344" s="181"/>
      <c r="F344" s="181"/>
      <c r="G344" s="181"/>
      <c r="H344" s="130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465"/>
      <c r="V344" s="183"/>
      <c r="W344" s="183"/>
      <c r="X344" s="183"/>
      <c r="Y344" s="183"/>
      <c r="AB344" s="184"/>
    </row>
    <row r="345" spans="1:28" s="107" customFormat="1" ht="12.75">
      <c r="A345" s="180"/>
      <c r="B345" s="180"/>
      <c r="C345" s="181"/>
      <c r="D345" s="181"/>
      <c r="E345" s="181"/>
      <c r="F345" s="181"/>
      <c r="G345" s="181"/>
      <c r="H345" s="130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465"/>
      <c r="V345" s="183"/>
      <c r="W345" s="183"/>
      <c r="X345" s="183"/>
      <c r="Y345" s="183"/>
      <c r="AB345" s="184"/>
    </row>
    <row r="346" spans="1:28" s="107" customFormat="1" ht="12.75">
      <c r="A346" s="180"/>
      <c r="B346" s="180"/>
      <c r="C346" s="181"/>
      <c r="D346" s="181"/>
      <c r="E346" s="181"/>
      <c r="F346" s="181"/>
      <c r="G346" s="181"/>
      <c r="H346" s="130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465"/>
      <c r="V346" s="183"/>
      <c r="W346" s="183"/>
      <c r="X346" s="183"/>
      <c r="Y346" s="183"/>
      <c r="AB346" s="184"/>
    </row>
    <row r="347" spans="1:28" s="107" customFormat="1" ht="12.75">
      <c r="A347" s="180"/>
      <c r="B347" s="180"/>
      <c r="C347" s="181"/>
      <c r="D347" s="181"/>
      <c r="E347" s="181"/>
      <c r="F347" s="181"/>
      <c r="G347" s="181"/>
      <c r="H347" s="130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465"/>
      <c r="V347" s="183"/>
      <c r="W347" s="183"/>
      <c r="X347" s="183"/>
      <c r="Y347" s="183"/>
      <c r="AB347" s="184"/>
    </row>
    <row r="348" spans="1:28" s="107" customFormat="1" ht="12.75">
      <c r="A348" s="180"/>
      <c r="B348" s="180"/>
      <c r="C348" s="181"/>
      <c r="D348" s="181"/>
      <c r="E348" s="181"/>
      <c r="F348" s="181"/>
      <c r="G348" s="181"/>
      <c r="H348" s="130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465"/>
      <c r="V348" s="183"/>
      <c r="W348" s="183"/>
      <c r="X348" s="183"/>
      <c r="Y348" s="183"/>
      <c r="AB348" s="184"/>
    </row>
    <row r="349" spans="1:28" s="107" customFormat="1" ht="12.75">
      <c r="A349" s="180"/>
      <c r="B349" s="180"/>
      <c r="C349" s="181"/>
      <c r="D349" s="181"/>
      <c r="E349" s="181"/>
      <c r="F349" s="181"/>
      <c r="G349" s="181"/>
      <c r="H349" s="130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465"/>
      <c r="V349" s="183"/>
      <c r="W349" s="183"/>
      <c r="X349" s="183"/>
      <c r="Y349" s="183"/>
      <c r="AB349" s="184"/>
    </row>
    <row r="350" spans="1:28" s="107" customFormat="1" ht="12.75">
      <c r="A350" s="180"/>
      <c r="B350" s="180"/>
      <c r="C350" s="181"/>
      <c r="D350" s="181"/>
      <c r="E350" s="181"/>
      <c r="F350" s="181"/>
      <c r="G350" s="181"/>
      <c r="H350" s="130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465"/>
      <c r="V350" s="183"/>
      <c r="W350" s="183"/>
      <c r="X350" s="183"/>
      <c r="Y350" s="183"/>
      <c r="AB350" s="184"/>
    </row>
    <row r="351" spans="1:28" s="107" customFormat="1" ht="12.75">
      <c r="A351" s="180"/>
      <c r="B351" s="180"/>
      <c r="C351" s="181"/>
      <c r="D351" s="181"/>
      <c r="E351" s="181"/>
      <c r="F351" s="181"/>
      <c r="G351" s="181"/>
      <c r="H351" s="130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465"/>
      <c r="V351" s="183"/>
      <c r="W351" s="183"/>
      <c r="X351" s="183"/>
      <c r="Y351" s="183"/>
      <c r="AB351" s="184"/>
    </row>
    <row r="352" spans="1:28" s="107" customFormat="1" ht="12.75">
      <c r="A352" s="180"/>
      <c r="B352" s="180"/>
      <c r="C352" s="181"/>
      <c r="D352" s="181"/>
      <c r="E352" s="181"/>
      <c r="F352" s="181"/>
      <c r="G352" s="181"/>
      <c r="H352" s="130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465"/>
      <c r="V352" s="183"/>
      <c r="W352" s="183"/>
      <c r="X352" s="183"/>
      <c r="Y352" s="183"/>
      <c r="AB352" s="184"/>
    </row>
    <row r="353" spans="1:28" s="107" customFormat="1" ht="12.75">
      <c r="A353" s="180"/>
      <c r="B353" s="180"/>
      <c r="C353" s="181"/>
      <c r="D353" s="181"/>
      <c r="E353" s="181"/>
      <c r="F353" s="181"/>
      <c r="G353" s="181"/>
      <c r="H353" s="130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465"/>
      <c r="V353" s="183"/>
      <c r="W353" s="183"/>
      <c r="X353" s="183"/>
      <c r="Y353" s="183"/>
      <c r="AB353" s="184"/>
    </row>
    <row r="354" spans="1:28" s="107" customFormat="1" ht="12.75">
      <c r="A354" s="180"/>
      <c r="B354" s="180"/>
      <c r="C354" s="181"/>
      <c r="D354" s="181"/>
      <c r="E354" s="181"/>
      <c r="F354" s="181"/>
      <c r="G354" s="181"/>
      <c r="H354" s="130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465"/>
      <c r="V354" s="183"/>
      <c r="W354" s="183"/>
      <c r="X354" s="183"/>
      <c r="Y354" s="183"/>
      <c r="AB354" s="184"/>
    </row>
    <row r="355" spans="1:28" s="107" customFormat="1" ht="12.75">
      <c r="A355" s="180"/>
      <c r="B355" s="180"/>
      <c r="C355" s="181"/>
      <c r="D355" s="181"/>
      <c r="E355" s="181"/>
      <c r="F355" s="181"/>
      <c r="G355" s="181"/>
      <c r="H355" s="130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465"/>
      <c r="V355" s="183"/>
      <c r="W355" s="183"/>
      <c r="X355" s="183"/>
      <c r="Y355" s="183"/>
      <c r="AB355" s="184"/>
    </row>
    <row r="356" spans="1:28" s="107" customFormat="1" ht="12.75">
      <c r="A356" s="180"/>
      <c r="B356" s="180"/>
      <c r="C356" s="181"/>
      <c r="D356" s="181"/>
      <c r="E356" s="181"/>
      <c r="F356" s="181"/>
      <c r="G356" s="181"/>
      <c r="H356" s="130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465"/>
      <c r="V356" s="183"/>
      <c r="W356" s="183"/>
      <c r="X356" s="183"/>
      <c r="Y356" s="183"/>
      <c r="AB356" s="184"/>
    </row>
    <row r="357" spans="1:28" s="107" customFormat="1" ht="12.75">
      <c r="A357" s="180"/>
      <c r="B357" s="180"/>
      <c r="C357" s="181"/>
      <c r="D357" s="181"/>
      <c r="E357" s="181"/>
      <c r="F357" s="181"/>
      <c r="G357" s="181"/>
      <c r="H357" s="130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465"/>
      <c r="V357" s="183"/>
      <c r="W357" s="183"/>
      <c r="X357" s="183"/>
      <c r="Y357" s="183"/>
      <c r="AB357" s="184"/>
    </row>
    <row r="358" spans="1:28" s="107" customFormat="1" ht="12.75">
      <c r="A358" s="180"/>
      <c r="B358" s="180"/>
      <c r="C358" s="181"/>
      <c r="D358" s="181"/>
      <c r="E358" s="181"/>
      <c r="F358" s="181"/>
      <c r="G358" s="181"/>
      <c r="H358" s="130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465"/>
      <c r="V358" s="183"/>
      <c r="W358" s="183"/>
      <c r="X358" s="183"/>
      <c r="Y358" s="183"/>
      <c r="AB358" s="184"/>
    </row>
    <row r="359" spans="1:28" s="107" customFormat="1" ht="12.75">
      <c r="A359" s="180"/>
      <c r="B359" s="180"/>
      <c r="C359" s="181"/>
      <c r="D359" s="181"/>
      <c r="E359" s="181"/>
      <c r="F359" s="181"/>
      <c r="G359" s="181"/>
      <c r="H359" s="130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465"/>
      <c r="V359" s="183"/>
      <c r="W359" s="183"/>
      <c r="X359" s="183"/>
      <c r="Y359" s="183"/>
      <c r="AB359" s="184"/>
    </row>
    <row r="360" spans="1:28" s="107" customFormat="1" ht="12.75">
      <c r="A360" s="180"/>
      <c r="B360" s="180"/>
      <c r="C360" s="181"/>
      <c r="D360" s="181"/>
      <c r="E360" s="181"/>
      <c r="F360" s="181"/>
      <c r="G360" s="181"/>
      <c r="H360" s="130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465"/>
      <c r="V360" s="183"/>
      <c r="W360" s="183"/>
      <c r="X360" s="183"/>
      <c r="Y360" s="183"/>
      <c r="AB360" s="184"/>
    </row>
    <row r="361" spans="1:28" s="107" customFormat="1" ht="12.75">
      <c r="A361" s="180"/>
      <c r="B361" s="180"/>
      <c r="C361" s="181"/>
      <c r="D361" s="181"/>
      <c r="E361" s="181"/>
      <c r="F361" s="181"/>
      <c r="G361" s="181"/>
      <c r="H361" s="130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465"/>
      <c r="V361" s="183"/>
      <c r="W361" s="183"/>
      <c r="X361" s="183"/>
      <c r="Y361" s="183"/>
      <c r="AB361" s="184"/>
    </row>
    <row r="362" spans="1:28" s="107" customFormat="1" ht="12.75">
      <c r="A362" s="180"/>
      <c r="B362" s="180"/>
      <c r="C362" s="181"/>
      <c r="D362" s="181"/>
      <c r="E362" s="181"/>
      <c r="F362" s="181"/>
      <c r="G362" s="181"/>
      <c r="H362" s="130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465"/>
      <c r="V362" s="183"/>
      <c r="W362" s="183"/>
      <c r="X362" s="183"/>
      <c r="Y362" s="183"/>
      <c r="AB362" s="184"/>
    </row>
    <row r="363" spans="1:28" s="107" customFormat="1" ht="12.75">
      <c r="A363" s="180"/>
      <c r="B363" s="180"/>
      <c r="C363" s="181"/>
      <c r="D363" s="181"/>
      <c r="E363" s="181"/>
      <c r="F363" s="181"/>
      <c r="G363" s="181"/>
      <c r="H363" s="130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465"/>
      <c r="V363" s="183"/>
      <c r="W363" s="183"/>
      <c r="X363" s="183"/>
      <c r="Y363" s="183"/>
      <c r="AB363" s="184"/>
    </row>
    <row r="364" spans="1:28" s="107" customFormat="1" ht="12.75">
      <c r="A364" s="180"/>
      <c r="B364" s="180"/>
      <c r="C364" s="181"/>
      <c r="D364" s="181"/>
      <c r="E364" s="181"/>
      <c r="F364" s="181"/>
      <c r="G364" s="181"/>
      <c r="H364" s="130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465"/>
      <c r="V364" s="183"/>
      <c r="W364" s="183"/>
      <c r="X364" s="183"/>
      <c r="Y364" s="183"/>
      <c r="AB364" s="184"/>
    </row>
    <row r="365" spans="1:28" s="107" customFormat="1" ht="12.75">
      <c r="A365" s="180"/>
      <c r="B365" s="180"/>
      <c r="C365" s="181"/>
      <c r="D365" s="181"/>
      <c r="E365" s="181"/>
      <c r="F365" s="181"/>
      <c r="G365" s="181"/>
      <c r="H365" s="130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465"/>
      <c r="V365" s="183"/>
      <c r="W365" s="183"/>
      <c r="X365" s="183"/>
      <c r="Y365" s="183"/>
      <c r="AB365" s="184"/>
    </row>
    <row r="366" spans="1:28" s="107" customFormat="1" ht="12.75">
      <c r="A366" s="180"/>
      <c r="B366" s="180"/>
      <c r="C366" s="181"/>
      <c r="D366" s="181"/>
      <c r="E366" s="181"/>
      <c r="F366" s="181"/>
      <c r="G366" s="181"/>
      <c r="H366" s="130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465"/>
      <c r="V366" s="183"/>
      <c r="W366" s="183"/>
      <c r="X366" s="183"/>
      <c r="Y366" s="183"/>
      <c r="AB366" s="184"/>
    </row>
    <row r="367" spans="1:28" s="107" customFormat="1" ht="12.75">
      <c r="A367" s="180"/>
      <c r="B367" s="180"/>
      <c r="C367" s="181"/>
      <c r="D367" s="181"/>
      <c r="E367" s="181"/>
      <c r="F367" s="181"/>
      <c r="G367" s="181"/>
      <c r="H367" s="130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465"/>
      <c r="V367" s="183"/>
      <c r="W367" s="183"/>
      <c r="X367" s="183"/>
      <c r="Y367" s="183"/>
      <c r="AB367" s="184"/>
    </row>
    <row r="368" spans="1:28" s="107" customFormat="1" ht="12.75">
      <c r="A368" s="180"/>
      <c r="B368" s="180"/>
      <c r="C368" s="181"/>
      <c r="D368" s="181"/>
      <c r="E368" s="181"/>
      <c r="F368" s="181"/>
      <c r="G368" s="181"/>
      <c r="H368" s="130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465"/>
      <c r="V368" s="183"/>
      <c r="W368" s="183"/>
      <c r="X368" s="183"/>
      <c r="Y368" s="183"/>
      <c r="AB368" s="184"/>
    </row>
    <row r="369" spans="1:28" s="107" customFormat="1" ht="12.75">
      <c r="A369" s="180"/>
      <c r="B369" s="180"/>
      <c r="C369" s="181"/>
      <c r="D369" s="181"/>
      <c r="E369" s="181"/>
      <c r="F369" s="181"/>
      <c r="G369" s="181"/>
      <c r="H369" s="130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465"/>
      <c r="V369" s="183"/>
      <c r="W369" s="183"/>
      <c r="X369" s="183"/>
      <c r="Y369" s="183"/>
      <c r="AB369" s="184"/>
    </row>
    <row r="370" spans="1:28" s="107" customFormat="1" ht="12.75">
      <c r="A370" s="180"/>
      <c r="B370" s="180"/>
      <c r="C370" s="181"/>
      <c r="D370" s="181"/>
      <c r="E370" s="181"/>
      <c r="F370" s="181"/>
      <c r="G370" s="181"/>
      <c r="H370" s="130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465"/>
      <c r="V370" s="183"/>
      <c r="W370" s="183"/>
      <c r="X370" s="183"/>
      <c r="Y370" s="183"/>
      <c r="AB370" s="184"/>
    </row>
    <row r="371" spans="1:28" s="107" customFormat="1" ht="12.75">
      <c r="A371" s="180"/>
      <c r="B371" s="180"/>
      <c r="C371" s="181"/>
      <c r="D371" s="181"/>
      <c r="E371" s="181"/>
      <c r="F371" s="181"/>
      <c r="G371" s="181"/>
      <c r="H371" s="130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465"/>
      <c r="V371" s="183"/>
      <c r="W371" s="183"/>
      <c r="X371" s="183"/>
      <c r="Y371" s="183"/>
      <c r="AB371" s="184"/>
    </row>
    <row r="372" spans="1:28" s="107" customFormat="1" ht="12.75">
      <c r="A372" s="180"/>
      <c r="B372" s="180"/>
      <c r="C372" s="181"/>
      <c r="D372" s="181"/>
      <c r="E372" s="181"/>
      <c r="F372" s="181"/>
      <c r="G372" s="181"/>
      <c r="H372" s="130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465"/>
      <c r="V372" s="183"/>
      <c r="W372" s="183"/>
      <c r="X372" s="183"/>
      <c r="Y372" s="183"/>
      <c r="AB372" s="184"/>
    </row>
    <row r="373" spans="1:28" s="107" customFormat="1" ht="12.75">
      <c r="A373" s="180"/>
      <c r="B373" s="180"/>
      <c r="C373" s="181"/>
      <c r="D373" s="181"/>
      <c r="E373" s="181"/>
      <c r="F373" s="181"/>
      <c r="G373" s="181"/>
      <c r="H373" s="130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465"/>
      <c r="V373" s="183"/>
      <c r="W373" s="183"/>
      <c r="X373" s="183"/>
      <c r="Y373" s="183"/>
      <c r="AB373" s="184"/>
    </row>
    <row r="374" spans="1:28" s="107" customFormat="1" ht="12.75">
      <c r="A374" s="180"/>
      <c r="B374" s="180"/>
      <c r="C374" s="181"/>
      <c r="D374" s="181"/>
      <c r="E374" s="181"/>
      <c r="F374" s="181"/>
      <c r="G374" s="181"/>
      <c r="H374" s="130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465"/>
      <c r="V374" s="183"/>
      <c r="W374" s="183"/>
      <c r="X374" s="183"/>
      <c r="Y374" s="183"/>
      <c r="AB374" s="184"/>
    </row>
    <row r="375" spans="1:28" s="107" customFormat="1" ht="12.75">
      <c r="A375" s="180"/>
      <c r="B375" s="180"/>
      <c r="C375" s="181"/>
      <c r="D375" s="181"/>
      <c r="E375" s="181"/>
      <c r="F375" s="181"/>
      <c r="G375" s="181"/>
      <c r="H375" s="130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465"/>
      <c r="V375" s="183"/>
      <c r="W375" s="183"/>
      <c r="X375" s="183"/>
      <c r="Y375" s="183"/>
      <c r="AB375" s="184"/>
    </row>
    <row r="376" spans="1:28" s="107" customFormat="1" ht="12.75">
      <c r="A376" s="180"/>
      <c r="B376" s="180"/>
      <c r="C376" s="181"/>
      <c r="D376" s="181"/>
      <c r="E376" s="181"/>
      <c r="F376" s="181"/>
      <c r="G376" s="181"/>
      <c r="H376" s="130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465"/>
      <c r="V376" s="183"/>
      <c r="W376" s="183"/>
      <c r="X376" s="183"/>
      <c r="Y376" s="183"/>
      <c r="AB376" s="184"/>
    </row>
    <row r="377" spans="1:28" s="107" customFormat="1" ht="12.75">
      <c r="A377" s="180"/>
      <c r="B377" s="180"/>
      <c r="C377" s="181"/>
      <c r="D377" s="181"/>
      <c r="E377" s="181"/>
      <c r="F377" s="181"/>
      <c r="G377" s="181"/>
      <c r="H377" s="130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465"/>
      <c r="V377" s="183"/>
      <c r="W377" s="183"/>
      <c r="X377" s="183"/>
      <c r="Y377" s="183"/>
      <c r="AB377" s="184"/>
    </row>
    <row r="378" spans="1:28" s="107" customFormat="1" ht="12.75">
      <c r="A378" s="180"/>
      <c r="B378" s="180"/>
      <c r="C378" s="181"/>
      <c r="D378" s="181"/>
      <c r="E378" s="181"/>
      <c r="F378" s="181"/>
      <c r="G378" s="181"/>
      <c r="H378" s="130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465"/>
      <c r="V378" s="183"/>
      <c r="W378" s="183"/>
      <c r="X378" s="183"/>
      <c r="Y378" s="183"/>
      <c r="AB378" s="184"/>
    </row>
    <row r="379" spans="1:28" s="107" customFormat="1" ht="12.75">
      <c r="A379" s="180"/>
      <c r="B379" s="180"/>
      <c r="C379" s="181"/>
      <c r="D379" s="181"/>
      <c r="E379" s="181"/>
      <c r="F379" s="181"/>
      <c r="G379" s="181"/>
      <c r="H379" s="130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465"/>
      <c r="V379" s="183"/>
      <c r="W379" s="183"/>
      <c r="X379" s="183"/>
      <c r="Y379" s="183"/>
      <c r="AB379" s="184"/>
    </row>
    <row r="380" spans="1:28" s="107" customFormat="1" ht="12.75">
      <c r="A380" s="180"/>
      <c r="B380" s="180"/>
      <c r="C380" s="181"/>
      <c r="D380" s="181"/>
      <c r="E380" s="181"/>
      <c r="F380" s="181"/>
      <c r="G380" s="181"/>
      <c r="H380" s="130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465"/>
      <c r="V380" s="183"/>
      <c r="W380" s="183"/>
      <c r="X380" s="183"/>
      <c r="Y380" s="183"/>
      <c r="AB380" s="184"/>
    </row>
    <row r="381" spans="1:28" s="107" customFormat="1" ht="12.75">
      <c r="A381" s="180"/>
      <c r="B381" s="180"/>
      <c r="C381" s="181"/>
      <c r="D381" s="181"/>
      <c r="E381" s="181"/>
      <c r="F381" s="181"/>
      <c r="G381" s="181"/>
      <c r="H381" s="130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465"/>
      <c r="V381" s="183"/>
      <c r="W381" s="183"/>
      <c r="X381" s="183"/>
      <c r="Y381" s="183"/>
      <c r="AB381" s="184"/>
    </row>
    <row r="382" spans="1:28" s="107" customFormat="1" ht="12.75">
      <c r="A382" s="180"/>
      <c r="B382" s="180"/>
      <c r="C382" s="181"/>
      <c r="D382" s="181"/>
      <c r="E382" s="181"/>
      <c r="F382" s="181"/>
      <c r="G382" s="181"/>
      <c r="H382" s="130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465"/>
      <c r="V382" s="183"/>
      <c r="W382" s="183"/>
      <c r="X382" s="183"/>
      <c r="Y382" s="183"/>
      <c r="AB382" s="184"/>
    </row>
    <row r="383" spans="1:28" s="107" customFormat="1" ht="12.75">
      <c r="A383" s="180"/>
      <c r="B383" s="180"/>
      <c r="C383" s="181"/>
      <c r="D383" s="181"/>
      <c r="E383" s="181"/>
      <c r="F383" s="181"/>
      <c r="G383" s="181"/>
      <c r="H383" s="130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465"/>
      <c r="V383" s="183"/>
      <c r="W383" s="183"/>
      <c r="X383" s="183"/>
      <c r="Y383" s="183"/>
      <c r="AB383" s="184"/>
    </row>
    <row r="384" spans="1:28" s="107" customFormat="1" ht="12.75">
      <c r="A384" s="180"/>
      <c r="B384" s="180"/>
      <c r="C384" s="181"/>
      <c r="D384" s="181"/>
      <c r="E384" s="181"/>
      <c r="F384" s="181"/>
      <c r="G384" s="181"/>
      <c r="H384" s="130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465"/>
      <c r="V384" s="183"/>
      <c r="W384" s="183"/>
      <c r="X384" s="183"/>
      <c r="Y384" s="183"/>
      <c r="AB384" s="184"/>
    </row>
    <row r="385" spans="1:28" s="107" customFormat="1" ht="12.75">
      <c r="A385" s="180"/>
      <c r="B385" s="180"/>
      <c r="C385" s="181"/>
      <c r="D385" s="181"/>
      <c r="E385" s="181"/>
      <c r="F385" s="181"/>
      <c r="G385" s="181"/>
      <c r="H385" s="130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465"/>
      <c r="V385" s="183"/>
      <c r="W385" s="183"/>
      <c r="X385" s="183"/>
      <c r="Y385" s="183"/>
      <c r="AB385" s="184"/>
    </row>
    <row r="386" spans="1:28" s="107" customFormat="1" ht="12.75">
      <c r="A386" s="180"/>
      <c r="B386" s="180"/>
      <c r="C386" s="181"/>
      <c r="D386" s="181"/>
      <c r="E386" s="181"/>
      <c r="F386" s="181"/>
      <c r="G386" s="181"/>
      <c r="H386" s="130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465"/>
      <c r="V386" s="183"/>
      <c r="W386" s="183"/>
      <c r="X386" s="183"/>
      <c r="Y386" s="183"/>
      <c r="AB386" s="184"/>
    </row>
    <row r="387" spans="1:28" s="107" customFormat="1" ht="12.75">
      <c r="A387" s="180"/>
      <c r="B387" s="180"/>
      <c r="C387" s="181"/>
      <c r="D387" s="181"/>
      <c r="E387" s="181"/>
      <c r="F387" s="181"/>
      <c r="G387" s="181"/>
      <c r="H387" s="130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465"/>
      <c r="V387" s="183"/>
      <c r="W387" s="183"/>
      <c r="X387" s="183"/>
      <c r="Y387" s="183"/>
      <c r="AB387" s="184"/>
    </row>
    <row r="388" spans="1:28" s="107" customFormat="1" ht="12.75">
      <c r="A388" s="180"/>
      <c r="B388" s="180"/>
      <c r="C388" s="181"/>
      <c r="D388" s="181"/>
      <c r="E388" s="181"/>
      <c r="F388" s="181"/>
      <c r="G388" s="181"/>
      <c r="H388" s="130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465"/>
      <c r="V388" s="183"/>
      <c r="W388" s="183"/>
      <c r="X388" s="183"/>
      <c r="Y388" s="183"/>
      <c r="AB388" s="184"/>
    </row>
    <row r="389" spans="1:28" s="107" customFormat="1" ht="12.75">
      <c r="A389" s="180"/>
      <c r="B389" s="180"/>
      <c r="C389" s="181"/>
      <c r="D389" s="181"/>
      <c r="E389" s="181"/>
      <c r="F389" s="181"/>
      <c r="G389" s="181"/>
      <c r="H389" s="130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465"/>
      <c r="V389" s="183"/>
      <c r="W389" s="183"/>
      <c r="X389" s="183"/>
      <c r="Y389" s="183"/>
      <c r="AB389" s="184"/>
    </row>
    <row r="390" spans="1:28" s="107" customFormat="1" ht="12.75">
      <c r="A390" s="180"/>
      <c r="B390" s="180"/>
      <c r="C390" s="181"/>
      <c r="D390" s="181"/>
      <c r="E390" s="181"/>
      <c r="F390" s="181"/>
      <c r="G390" s="181"/>
      <c r="H390" s="130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465"/>
      <c r="V390" s="183"/>
      <c r="W390" s="183"/>
      <c r="X390" s="183"/>
      <c r="Y390" s="183"/>
      <c r="AB390" s="184"/>
    </row>
    <row r="391" spans="1:28" s="107" customFormat="1" ht="12.75">
      <c r="A391" s="180"/>
      <c r="B391" s="180"/>
      <c r="C391" s="181"/>
      <c r="D391" s="181"/>
      <c r="E391" s="181"/>
      <c r="F391" s="181"/>
      <c r="G391" s="181"/>
      <c r="H391" s="130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465"/>
      <c r="V391" s="183"/>
      <c r="W391" s="183"/>
      <c r="X391" s="183"/>
      <c r="Y391" s="183"/>
      <c r="AB391" s="184"/>
    </row>
    <row r="392" spans="1:28" s="107" customFormat="1" ht="12.75">
      <c r="A392" s="180"/>
      <c r="B392" s="180"/>
      <c r="C392" s="181"/>
      <c r="D392" s="181"/>
      <c r="E392" s="181"/>
      <c r="F392" s="181"/>
      <c r="G392" s="181"/>
      <c r="H392" s="130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465"/>
      <c r="V392" s="183"/>
      <c r="W392" s="183"/>
      <c r="X392" s="183"/>
      <c r="Y392" s="183"/>
      <c r="AB392" s="184"/>
    </row>
    <row r="393" spans="1:28" s="107" customFormat="1" ht="12.75">
      <c r="A393" s="180"/>
      <c r="B393" s="180"/>
      <c r="C393" s="181"/>
      <c r="D393" s="181"/>
      <c r="E393" s="181"/>
      <c r="F393" s="181"/>
      <c r="G393" s="181"/>
      <c r="H393" s="130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465"/>
      <c r="V393" s="183"/>
      <c r="W393" s="183"/>
      <c r="X393" s="183"/>
      <c r="Y393" s="183"/>
      <c r="AB393" s="184"/>
    </row>
    <row r="394" spans="1:28" s="107" customFormat="1" ht="12.75">
      <c r="A394" s="180"/>
      <c r="B394" s="180"/>
      <c r="C394" s="181"/>
      <c r="D394" s="181"/>
      <c r="E394" s="181"/>
      <c r="F394" s="181"/>
      <c r="G394" s="181"/>
      <c r="H394" s="130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465"/>
      <c r="V394" s="183"/>
      <c r="W394" s="183"/>
      <c r="X394" s="183"/>
      <c r="Y394" s="183"/>
      <c r="AB394" s="184"/>
    </row>
    <row r="395" spans="1:28" s="107" customFormat="1" ht="12.75">
      <c r="A395" s="180"/>
      <c r="B395" s="180"/>
      <c r="C395" s="181"/>
      <c r="D395" s="181"/>
      <c r="E395" s="181"/>
      <c r="F395" s="181"/>
      <c r="G395" s="181"/>
      <c r="H395" s="130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465"/>
      <c r="V395" s="183"/>
      <c r="W395" s="183"/>
      <c r="X395" s="183"/>
      <c r="Y395" s="183"/>
      <c r="AB395" s="184"/>
    </row>
    <row r="396" spans="1:28" s="107" customFormat="1" ht="12.75">
      <c r="A396" s="180"/>
      <c r="B396" s="180"/>
      <c r="C396" s="181"/>
      <c r="D396" s="181"/>
      <c r="E396" s="181"/>
      <c r="F396" s="181"/>
      <c r="G396" s="181"/>
      <c r="H396" s="130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465"/>
      <c r="V396" s="183"/>
      <c r="W396" s="183"/>
      <c r="X396" s="183"/>
      <c r="Y396" s="183"/>
      <c r="AB396" s="184"/>
    </row>
    <row r="397" spans="1:28" s="107" customFormat="1" ht="12.75">
      <c r="A397" s="180"/>
      <c r="B397" s="180"/>
      <c r="C397" s="181"/>
      <c r="D397" s="181"/>
      <c r="E397" s="181"/>
      <c r="F397" s="181"/>
      <c r="G397" s="181"/>
      <c r="H397" s="130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465"/>
      <c r="V397" s="183"/>
      <c r="W397" s="183"/>
      <c r="X397" s="183"/>
      <c r="Y397" s="183"/>
      <c r="AB397" s="184"/>
    </row>
    <row r="398" spans="1:28" s="107" customFormat="1" ht="12.75">
      <c r="A398" s="180"/>
      <c r="B398" s="180"/>
      <c r="C398" s="181"/>
      <c r="D398" s="181"/>
      <c r="E398" s="181"/>
      <c r="F398" s="181"/>
      <c r="G398" s="181"/>
      <c r="H398" s="130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465"/>
      <c r="V398" s="183"/>
      <c r="W398" s="183"/>
      <c r="X398" s="183"/>
      <c r="Y398" s="183"/>
      <c r="AB398" s="184"/>
    </row>
    <row r="399" spans="1:28" s="107" customFormat="1" ht="12.75">
      <c r="A399" s="180"/>
      <c r="B399" s="180"/>
      <c r="C399" s="181"/>
      <c r="D399" s="181"/>
      <c r="E399" s="181"/>
      <c r="F399" s="181"/>
      <c r="G399" s="181"/>
      <c r="H399" s="130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465"/>
      <c r="V399" s="183"/>
      <c r="W399" s="183"/>
      <c r="X399" s="183"/>
      <c r="Y399" s="183"/>
      <c r="AB399" s="184"/>
    </row>
    <row r="400" spans="1:28" s="107" customFormat="1" ht="12.75">
      <c r="A400" s="180"/>
      <c r="B400" s="180"/>
      <c r="C400" s="181"/>
      <c r="D400" s="181"/>
      <c r="E400" s="181"/>
      <c r="F400" s="181"/>
      <c r="G400" s="181"/>
      <c r="H400" s="130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465"/>
      <c r="V400" s="183"/>
      <c r="W400" s="183"/>
      <c r="X400" s="183"/>
      <c r="Y400" s="183"/>
      <c r="AB400" s="184"/>
    </row>
    <row r="401" spans="1:28" s="107" customFormat="1" ht="12.75">
      <c r="A401" s="180"/>
      <c r="B401" s="180"/>
      <c r="C401" s="181"/>
      <c r="D401" s="181"/>
      <c r="E401" s="181"/>
      <c r="F401" s="181"/>
      <c r="G401" s="181"/>
      <c r="H401" s="130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465"/>
      <c r="V401" s="183"/>
      <c r="W401" s="183"/>
      <c r="X401" s="183"/>
      <c r="Y401" s="183"/>
      <c r="AB401" s="184"/>
    </row>
    <row r="402" spans="1:28" s="107" customFormat="1" ht="12.75">
      <c r="A402" s="180"/>
      <c r="B402" s="180"/>
      <c r="C402" s="181"/>
      <c r="D402" s="181"/>
      <c r="E402" s="181"/>
      <c r="F402" s="181"/>
      <c r="G402" s="181"/>
      <c r="H402" s="130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465"/>
      <c r="V402" s="183"/>
      <c r="W402" s="183"/>
      <c r="X402" s="183"/>
      <c r="Y402" s="183"/>
      <c r="AB402" s="184"/>
    </row>
    <row r="403" spans="1:28" s="107" customFormat="1" ht="12.75">
      <c r="A403" s="180"/>
      <c r="B403" s="180"/>
      <c r="C403" s="181"/>
      <c r="D403" s="181"/>
      <c r="E403" s="181"/>
      <c r="F403" s="181"/>
      <c r="G403" s="181"/>
      <c r="H403" s="130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465"/>
      <c r="V403" s="183"/>
      <c r="W403" s="183"/>
      <c r="X403" s="183"/>
      <c r="Y403" s="183"/>
      <c r="AB403" s="184"/>
    </row>
    <row r="404" spans="1:28" s="107" customFormat="1" ht="12.75">
      <c r="A404" s="180"/>
      <c r="B404" s="180"/>
      <c r="C404" s="181"/>
      <c r="D404" s="181"/>
      <c r="E404" s="181"/>
      <c r="F404" s="181"/>
      <c r="G404" s="181"/>
      <c r="H404" s="130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465"/>
      <c r="V404" s="183"/>
      <c r="W404" s="183"/>
      <c r="X404" s="183"/>
      <c r="Y404" s="183"/>
      <c r="AB404" s="184"/>
    </row>
    <row r="405" spans="1:28" s="107" customFormat="1" ht="12.75">
      <c r="A405" s="180"/>
      <c r="B405" s="180"/>
      <c r="C405" s="181"/>
      <c r="D405" s="181"/>
      <c r="E405" s="181"/>
      <c r="F405" s="181"/>
      <c r="G405" s="181"/>
      <c r="H405" s="130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465"/>
      <c r="V405" s="183"/>
      <c r="W405" s="183"/>
      <c r="X405" s="183"/>
      <c r="Y405" s="183"/>
      <c r="AB405" s="184"/>
    </row>
    <row r="406" spans="1:28" s="107" customFormat="1" ht="12.75">
      <c r="A406" s="180"/>
      <c r="B406" s="180"/>
      <c r="C406" s="181"/>
      <c r="D406" s="181"/>
      <c r="E406" s="181"/>
      <c r="F406" s="181"/>
      <c r="G406" s="181"/>
      <c r="H406" s="130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465"/>
      <c r="V406" s="183"/>
      <c r="W406" s="183"/>
      <c r="X406" s="183"/>
      <c r="Y406" s="183"/>
      <c r="AB406" s="184"/>
    </row>
    <row r="407" spans="1:28" s="107" customFormat="1" ht="12.75">
      <c r="A407" s="180"/>
      <c r="B407" s="180"/>
      <c r="C407" s="181"/>
      <c r="D407" s="181"/>
      <c r="E407" s="181"/>
      <c r="F407" s="181"/>
      <c r="G407" s="181"/>
      <c r="H407" s="130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465"/>
      <c r="V407" s="183"/>
      <c r="W407" s="183"/>
      <c r="X407" s="183"/>
      <c r="Y407" s="183"/>
      <c r="AB407" s="184"/>
    </row>
    <row r="408" spans="1:25" ht="13.5">
      <c r="A408" s="96"/>
      <c r="B408" s="97"/>
      <c r="I408" s="100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66"/>
      <c r="V408" s="186"/>
      <c r="W408" s="186"/>
      <c r="X408" s="186"/>
      <c r="Y408" s="186"/>
    </row>
    <row r="409" spans="1:25" ht="13.5">
      <c r="A409" s="96"/>
      <c r="B409" s="97"/>
      <c r="I409" s="100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66"/>
      <c r="V409" s="186"/>
      <c r="W409" s="186"/>
      <c r="X409" s="186"/>
      <c r="Y409" s="186"/>
    </row>
    <row r="410" spans="1:25" ht="13.5">
      <c r="A410" s="96"/>
      <c r="B410" s="97"/>
      <c r="I410" s="100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66"/>
      <c r="V410" s="186"/>
      <c r="W410" s="186"/>
      <c r="X410" s="186"/>
      <c r="Y410" s="186"/>
    </row>
    <row r="411" spans="1:25" ht="13.5">
      <c r="A411" s="96"/>
      <c r="B411" s="97"/>
      <c r="I411" s="100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66"/>
      <c r="V411" s="186"/>
      <c r="W411" s="186"/>
      <c r="X411" s="186"/>
      <c r="Y411" s="186"/>
    </row>
    <row r="412" spans="1:25" ht="13.5">
      <c r="A412" s="96"/>
      <c r="B412" s="97"/>
      <c r="I412" s="100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66"/>
      <c r="V412" s="186"/>
      <c r="W412" s="186"/>
      <c r="X412" s="186"/>
      <c r="Y412" s="186"/>
    </row>
    <row r="413" spans="1:25" ht="13.5">
      <c r="A413" s="96"/>
      <c r="B413" s="97"/>
      <c r="I413" s="100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66"/>
      <c r="V413" s="186"/>
      <c r="W413" s="186"/>
      <c r="X413" s="186"/>
      <c r="Y413" s="186"/>
    </row>
    <row r="414" spans="1:25" ht="13.5">
      <c r="A414" s="96"/>
      <c r="B414" s="97"/>
      <c r="I414" s="100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66"/>
      <c r="V414" s="186"/>
      <c r="W414" s="186"/>
      <c r="X414" s="186"/>
      <c r="Y414" s="186"/>
    </row>
    <row r="415" spans="1:25" ht="13.5">
      <c r="A415" s="96"/>
      <c r="B415" s="97"/>
      <c r="I415" s="100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66"/>
      <c r="V415" s="186"/>
      <c r="W415" s="186"/>
      <c r="X415" s="186"/>
      <c r="Y415" s="186"/>
    </row>
    <row r="416" spans="1:25" ht="13.5">
      <c r="A416" s="96"/>
      <c r="B416" s="97"/>
      <c r="I416" s="100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66"/>
      <c r="V416" s="186"/>
      <c r="W416" s="186"/>
      <c r="X416" s="186"/>
      <c r="Y416" s="186"/>
    </row>
    <row r="417" spans="1:25" ht="13.5">
      <c r="A417" s="96"/>
      <c r="B417" s="97"/>
      <c r="I417" s="100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66"/>
      <c r="V417" s="186"/>
      <c r="W417" s="186"/>
      <c r="X417" s="186"/>
      <c r="Y417" s="186"/>
    </row>
    <row r="418" spans="1:25" ht="13.5">
      <c r="A418" s="96"/>
      <c r="B418" s="97"/>
      <c r="I418" s="100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66"/>
      <c r="V418" s="186"/>
      <c r="W418" s="186"/>
      <c r="X418" s="186"/>
      <c r="Y418" s="186"/>
    </row>
    <row r="419" spans="1:25" ht="13.5">
      <c r="A419" s="96"/>
      <c r="B419" s="97"/>
      <c r="I419" s="100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66"/>
      <c r="V419" s="186"/>
      <c r="W419" s="186"/>
      <c r="X419" s="186"/>
      <c r="Y419" s="186"/>
    </row>
    <row r="420" spans="1:25" ht="13.5">
      <c r="A420" s="96"/>
      <c r="B420" s="97"/>
      <c r="I420" s="100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66"/>
      <c r="V420" s="186"/>
      <c r="W420" s="186"/>
      <c r="X420" s="186"/>
      <c r="Y420" s="186"/>
    </row>
    <row r="421" spans="1:25" ht="13.5">
      <c r="A421" s="96"/>
      <c r="B421" s="97"/>
      <c r="I421" s="100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66"/>
      <c r="V421" s="186"/>
      <c r="W421" s="186"/>
      <c r="X421" s="186"/>
      <c r="Y421" s="186"/>
    </row>
    <row r="422" spans="1:25" ht="13.5">
      <c r="A422" s="96"/>
      <c r="B422" s="97"/>
      <c r="I422" s="100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66"/>
      <c r="V422" s="186"/>
      <c r="W422" s="186"/>
      <c r="X422" s="186"/>
      <c r="Y422" s="186"/>
    </row>
    <row r="423" spans="1:25" ht="13.5">
      <c r="A423" s="96"/>
      <c r="B423" s="97"/>
      <c r="I423" s="100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66"/>
      <c r="V423" s="186"/>
      <c r="W423" s="186"/>
      <c r="X423" s="186"/>
      <c r="Y423" s="186"/>
    </row>
    <row r="424" spans="1:25" ht="13.5">
      <c r="A424" s="96"/>
      <c r="B424" s="97"/>
      <c r="I424" s="100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66"/>
      <c r="V424" s="186"/>
      <c r="W424" s="186"/>
      <c r="X424" s="186"/>
      <c r="Y424" s="186"/>
    </row>
    <row r="425" spans="1:25" ht="13.5">
      <c r="A425" s="96"/>
      <c r="B425" s="97"/>
      <c r="I425" s="100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66"/>
      <c r="V425" s="186"/>
      <c r="W425" s="186"/>
      <c r="X425" s="186"/>
      <c r="Y425" s="186"/>
    </row>
    <row r="426" spans="1:25" ht="13.5">
      <c r="A426" s="96"/>
      <c r="B426" s="97"/>
      <c r="I426" s="100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66"/>
      <c r="V426" s="186"/>
      <c r="W426" s="186"/>
      <c r="X426" s="186"/>
      <c r="Y426" s="186"/>
    </row>
    <row r="427" spans="1:25" ht="13.5">
      <c r="A427" s="96"/>
      <c r="B427" s="97"/>
      <c r="I427" s="100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66"/>
      <c r="V427" s="186"/>
      <c r="W427" s="186"/>
      <c r="X427" s="186"/>
      <c r="Y427" s="186"/>
    </row>
    <row r="428" spans="1:25" ht="13.5">
      <c r="A428" s="96"/>
      <c r="B428" s="97"/>
      <c r="I428" s="100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66"/>
      <c r="V428" s="186"/>
      <c r="W428" s="186"/>
      <c r="X428" s="186"/>
      <c r="Y428" s="186"/>
    </row>
    <row r="429" spans="1:25" ht="13.5">
      <c r="A429" s="96"/>
      <c r="B429" s="97"/>
      <c r="I429" s="100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66"/>
      <c r="V429" s="186"/>
      <c r="W429" s="186"/>
      <c r="X429" s="186"/>
      <c r="Y429" s="186"/>
    </row>
    <row r="430" spans="1:25" ht="13.5">
      <c r="A430" s="96"/>
      <c r="B430" s="97"/>
      <c r="I430" s="100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66"/>
      <c r="V430" s="186"/>
      <c r="W430" s="186"/>
      <c r="X430" s="186"/>
      <c r="Y430" s="186"/>
    </row>
    <row r="431" spans="1:25" ht="13.5">
      <c r="A431" s="96"/>
      <c r="B431" s="97"/>
      <c r="I431" s="100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66"/>
      <c r="V431" s="186"/>
      <c r="W431" s="186"/>
      <c r="X431" s="186"/>
      <c r="Y431" s="186"/>
    </row>
    <row r="432" spans="1:25" ht="13.5">
      <c r="A432" s="96"/>
      <c r="B432" s="97"/>
      <c r="I432" s="100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66"/>
      <c r="V432" s="186"/>
      <c r="W432" s="186"/>
      <c r="X432" s="186"/>
      <c r="Y432" s="186"/>
    </row>
    <row r="433" spans="1:25" ht="13.5">
      <c r="A433" s="96"/>
      <c r="B433" s="97"/>
      <c r="I433" s="100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66"/>
      <c r="V433" s="186"/>
      <c r="W433" s="186"/>
      <c r="X433" s="186"/>
      <c r="Y433" s="186"/>
    </row>
    <row r="434" spans="1:25" ht="13.5">
      <c r="A434" s="96"/>
      <c r="B434" s="97"/>
      <c r="I434" s="100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66"/>
      <c r="V434" s="186"/>
      <c r="W434" s="186"/>
      <c r="X434" s="186"/>
      <c r="Y434" s="186"/>
    </row>
    <row r="435" spans="1:25" ht="13.5">
      <c r="A435" s="96"/>
      <c r="B435" s="97"/>
      <c r="I435" s="100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66"/>
      <c r="V435" s="186"/>
      <c r="W435" s="186"/>
      <c r="X435" s="186"/>
      <c r="Y435" s="186"/>
    </row>
    <row r="436" spans="1:25" ht="13.5">
      <c r="A436" s="96"/>
      <c r="B436" s="97"/>
      <c r="I436" s="100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66"/>
      <c r="V436" s="186"/>
      <c r="W436" s="186"/>
      <c r="X436" s="186"/>
      <c r="Y436" s="186"/>
    </row>
    <row r="437" spans="1:25" ht="13.5">
      <c r="A437" s="96"/>
      <c r="B437" s="97"/>
      <c r="I437" s="100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66"/>
      <c r="V437" s="186"/>
      <c r="W437" s="186"/>
      <c r="X437" s="186"/>
      <c r="Y437" s="186"/>
    </row>
    <row r="438" spans="1:25" ht="13.5">
      <c r="A438" s="96"/>
      <c r="B438" s="97"/>
      <c r="I438" s="100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66"/>
      <c r="V438" s="186"/>
      <c r="W438" s="186"/>
      <c r="X438" s="186"/>
      <c r="Y438" s="186"/>
    </row>
    <row r="439" spans="1:25" ht="13.5">
      <c r="A439" s="96"/>
      <c r="B439" s="97"/>
      <c r="I439" s="100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66"/>
      <c r="V439" s="186"/>
      <c r="W439" s="186"/>
      <c r="X439" s="186"/>
      <c r="Y439" s="186"/>
    </row>
    <row r="440" spans="1:25" ht="13.5">
      <c r="A440" s="96"/>
      <c r="B440" s="97"/>
      <c r="I440" s="100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66"/>
      <c r="V440" s="186"/>
      <c r="W440" s="186"/>
      <c r="X440" s="186"/>
      <c r="Y440" s="186"/>
    </row>
    <row r="441" spans="1:25" ht="13.5">
      <c r="A441" s="96"/>
      <c r="B441" s="97"/>
      <c r="I441" s="100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66"/>
      <c r="V441" s="186"/>
      <c r="W441" s="186"/>
      <c r="X441" s="186"/>
      <c r="Y441" s="186"/>
    </row>
    <row r="442" spans="1:25" ht="13.5">
      <c r="A442" s="96"/>
      <c r="B442" s="97"/>
      <c r="I442" s="100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66"/>
      <c r="V442" s="186"/>
      <c r="W442" s="186"/>
      <c r="X442" s="186"/>
      <c r="Y442" s="186"/>
    </row>
    <row r="443" spans="1:25" ht="13.5">
      <c r="A443" s="96"/>
      <c r="B443" s="97"/>
      <c r="I443" s="100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66"/>
      <c r="V443" s="186"/>
      <c r="W443" s="186"/>
      <c r="X443" s="186"/>
      <c r="Y443" s="186"/>
    </row>
    <row r="444" spans="1:25" ht="13.5">
      <c r="A444" s="96"/>
      <c r="B444" s="97"/>
      <c r="I444" s="100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66"/>
      <c r="V444" s="186"/>
      <c r="W444" s="186"/>
      <c r="X444" s="186"/>
      <c r="Y444" s="186"/>
    </row>
    <row r="445" spans="1:25" ht="13.5">
      <c r="A445" s="96"/>
      <c r="B445" s="97"/>
      <c r="I445" s="100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66"/>
      <c r="V445" s="186"/>
      <c r="W445" s="186"/>
      <c r="X445" s="186"/>
      <c r="Y445" s="186"/>
    </row>
    <row r="446" spans="1:25" ht="13.5">
      <c r="A446" s="96"/>
      <c r="B446" s="97"/>
      <c r="I446" s="100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66"/>
      <c r="V446" s="186"/>
      <c r="W446" s="186"/>
      <c r="X446" s="186"/>
      <c r="Y446" s="186"/>
    </row>
    <row r="447" spans="1:25" ht="13.5">
      <c r="A447" s="96"/>
      <c r="B447" s="97"/>
      <c r="I447" s="100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66"/>
      <c r="V447" s="186"/>
      <c r="W447" s="186"/>
      <c r="X447" s="186"/>
      <c r="Y447" s="186"/>
    </row>
    <row r="448" spans="1:25" ht="13.5">
      <c r="A448" s="96"/>
      <c r="B448" s="97"/>
      <c r="I448" s="100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66"/>
      <c r="V448" s="186"/>
      <c r="W448" s="186"/>
      <c r="X448" s="186"/>
      <c r="Y448" s="186"/>
    </row>
    <row r="449" spans="1:25" ht="13.5">
      <c r="A449" s="96"/>
      <c r="B449" s="97"/>
      <c r="I449" s="100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66"/>
      <c r="V449" s="186"/>
      <c r="W449" s="186"/>
      <c r="X449" s="186"/>
      <c r="Y449" s="186"/>
    </row>
    <row r="450" spans="1:25" ht="13.5">
      <c r="A450" s="96"/>
      <c r="B450" s="97"/>
      <c r="I450" s="100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66"/>
      <c r="V450" s="186"/>
      <c r="W450" s="186"/>
      <c r="X450" s="186"/>
      <c r="Y450" s="186"/>
    </row>
    <row r="451" spans="1:25" ht="13.5">
      <c r="A451" s="96"/>
      <c r="B451" s="97"/>
      <c r="I451" s="100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66"/>
      <c r="V451" s="186"/>
      <c r="W451" s="186"/>
      <c r="X451" s="186"/>
      <c r="Y451" s="186"/>
    </row>
    <row r="452" spans="1:25" ht="13.5">
      <c r="A452" s="96"/>
      <c r="B452" s="97"/>
      <c r="I452" s="100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66"/>
      <c r="V452" s="186"/>
      <c r="W452" s="186"/>
      <c r="X452" s="186"/>
      <c r="Y452" s="186"/>
    </row>
    <row r="453" spans="1:25" ht="13.5">
      <c r="A453" s="96"/>
      <c r="B453" s="97"/>
      <c r="I453" s="100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66"/>
      <c r="V453" s="186"/>
      <c r="W453" s="186"/>
      <c r="X453" s="186"/>
      <c r="Y453" s="186"/>
    </row>
    <row r="454" spans="10:25" ht="13.5"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191"/>
      <c r="U454" s="166"/>
      <c r="V454" s="191"/>
      <c r="W454" s="191"/>
      <c r="X454" s="191"/>
      <c r="Y454" s="191"/>
    </row>
    <row r="455" spans="10:25" ht="13.5">
      <c r="J455" s="191"/>
      <c r="K455" s="191"/>
      <c r="L455" s="191"/>
      <c r="M455" s="191"/>
      <c r="N455" s="191"/>
      <c r="O455" s="191"/>
      <c r="P455" s="191"/>
      <c r="Q455" s="191"/>
      <c r="R455" s="191"/>
      <c r="S455" s="191"/>
      <c r="T455" s="191"/>
      <c r="U455" s="166"/>
      <c r="V455" s="191"/>
      <c r="W455" s="191"/>
      <c r="X455" s="191"/>
      <c r="Y455" s="191"/>
    </row>
    <row r="456" spans="10:25" ht="13.5">
      <c r="J456" s="191"/>
      <c r="K456" s="191"/>
      <c r="L456" s="191"/>
      <c r="M456" s="191"/>
      <c r="N456" s="191"/>
      <c r="O456" s="191"/>
      <c r="P456" s="191"/>
      <c r="Q456" s="191"/>
      <c r="R456" s="191"/>
      <c r="S456" s="191"/>
      <c r="T456" s="191"/>
      <c r="U456" s="166"/>
      <c r="V456" s="191"/>
      <c r="W456" s="191"/>
      <c r="X456" s="191"/>
      <c r="Y456" s="191"/>
    </row>
    <row r="457" spans="10:25" ht="13.5">
      <c r="J457" s="191"/>
      <c r="K457" s="191"/>
      <c r="L457" s="191"/>
      <c r="M457" s="191"/>
      <c r="N457" s="191"/>
      <c r="O457" s="191"/>
      <c r="P457" s="191"/>
      <c r="Q457" s="191"/>
      <c r="R457" s="191"/>
      <c r="S457" s="191"/>
      <c r="T457" s="191"/>
      <c r="U457" s="166"/>
      <c r="V457" s="191"/>
      <c r="W457" s="191"/>
      <c r="X457" s="191"/>
      <c r="Y457" s="191"/>
    </row>
    <row r="458" spans="10:25" ht="13.5"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  <c r="T458" s="191"/>
      <c r="U458" s="166"/>
      <c r="V458" s="191"/>
      <c r="W458" s="191"/>
      <c r="X458" s="191"/>
      <c r="Y458" s="191"/>
    </row>
    <row r="459" spans="10:25" ht="13.5"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  <c r="T459" s="191"/>
      <c r="U459" s="166"/>
      <c r="V459" s="191"/>
      <c r="W459" s="191"/>
      <c r="X459" s="191"/>
      <c r="Y459" s="191"/>
    </row>
    <row r="460" spans="10:25" ht="13.5"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  <c r="T460" s="191"/>
      <c r="U460" s="166"/>
      <c r="V460" s="191"/>
      <c r="W460" s="191"/>
      <c r="X460" s="191"/>
      <c r="Y460" s="191"/>
    </row>
    <row r="461" spans="10:25" ht="13.5"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191"/>
      <c r="U461" s="166"/>
      <c r="V461" s="191"/>
      <c r="W461" s="191"/>
      <c r="X461" s="191"/>
      <c r="Y461" s="191"/>
    </row>
    <row r="462" spans="10:25" ht="13.5"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  <c r="U462" s="166"/>
      <c r="V462" s="191"/>
      <c r="W462" s="191"/>
      <c r="X462" s="191"/>
      <c r="Y462" s="191"/>
    </row>
    <row r="463" spans="10:25" ht="13.5"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  <c r="T463" s="191"/>
      <c r="U463" s="166"/>
      <c r="V463" s="191"/>
      <c r="W463" s="191"/>
      <c r="X463" s="191"/>
      <c r="Y463" s="191"/>
    </row>
    <row r="464" spans="10:25" ht="13.5"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  <c r="U464" s="166"/>
      <c r="V464" s="191"/>
      <c r="W464" s="191"/>
      <c r="X464" s="191"/>
      <c r="Y464" s="191"/>
    </row>
    <row r="465" spans="10:25" ht="13.5"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  <c r="T465" s="191"/>
      <c r="U465" s="166"/>
      <c r="V465" s="191"/>
      <c r="W465" s="191"/>
      <c r="X465" s="191"/>
      <c r="Y465" s="191"/>
    </row>
    <row r="466" spans="10:25" ht="13.5"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66"/>
      <c r="V466" s="191"/>
      <c r="W466" s="191"/>
      <c r="X466" s="191"/>
      <c r="Y466" s="191"/>
    </row>
    <row r="467" spans="10:25" ht="13.5"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191"/>
      <c r="U467" s="166"/>
      <c r="V467" s="191"/>
      <c r="W467" s="191"/>
      <c r="X467" s="191"/>
      <c r="Y467" s="191"/>
    </row>
    <row r="468" spans="10:25" ht="13.5"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66"/>
      <c r="V468" s="191"/>
      <c r="W468" s="191"/>
      <c r="X468" s="191"/>
      <c r="Y468" s="191"/>
    </row>
    <row r="469" spans="10:25" ht="13.5"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  <c r="T469" s="191"/>
      <c r="U469" s="166"/>
      <c r="V469" s="191"/>
      <c r="W469" s="191"/>
      <c r="X469" s="191"/>
      <c r="Y469" s="191"/>
    </row>
    <row r="470" spans="10:25" ht="13.5"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66"/>
      <c r="V470" s="191"/>
      <c r="W470" s="191"/>
      <c r="X470" s="191"/>
      <c r="Y470" s="191"/>
    </row>
    <row r="471" spans="10:25" ht="13.5"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66"/>
      <c r="V471" s="191"/>
      <c r="W471" s="191"/>
      <c r="X471" s="191"/>
      <c r="Y471" s="191"/>
    </row>
    <row r="472" spans="10:25" ht="13.5"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66"/>
      <c r="V472" s="191"/>
      <c r="W472" s="191"/>
      <c r="X472" s="191"/>
      <c r="Y472" s="191"/>
    </row>
    <row r="473" spans="10:25" ht="13.5">
      <c r="J473" s="191"/>
      <c r="K473" s="191"/>
      <c r="L473" s="191"/>
      <c r="M473" s="191"/>
      <c r="N473" s="191"/>
      <c r="O473" s="191"/>
      <c r="P473" s="191"/>
      <c r="Q473" s="191"/>
      <c r="R473" s="191"/>
      <c r="S473" s="191"/>
      <c r="T473" s="191"/>
      <c r="U473" s="166"/>
      <c r="V473" s="191"/>
      <c r="W473" s="191"/>
      <c r="X473" s="191"/>
      <c r="Y473" s="191"/>
    </row>
    <row r="474" spans="10:25" ht="13.5"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  <c r="T474" s="191"/>
      <c r="U474" s="166"/>
      <c r="V474" s="191"/>
      <c r="W474" s="191"/>
      <c r="X474" s="191"/>
      <c r="Y474" s="191"/>
    </row>
    <row r="475" spans="10:25" ht="13.5"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66"/>
      <c r="V475" s="191"/>
      <c r="W475" s="191"/>
      <c r="X475" s="191"/>
      <c r="Y475" s="191"/>
    </row>
    <row r="476" spans="10:25" ht="13.5"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  <c r="T476" s="191"/>
      <c r="U476" s="166"/>
      <c r="V476" s="191"/>
      <c r="W476" s="191"/>
      <c r="X476" s="191"/>
      <c r="Y476" s="191"/>
    </row>
    <row r="477" spans="10:25" ht="13.5">
      <c r="J477" s="191"/>
      <c r="K477" s="191"/>
      <c r="L477" s="191"/>
      <c r="M477" s="191"/>
      <c r="N477" s="191"/>
      <c r="O477" s="191"/>
      <c r="P477" s="191"/>
      <c r="Q477" s="191"/>
      <c r="R477" s="191"/>
      <c r="S477" s="191"/>
      <c r="T477" s="191"/>
      <c r="U477" s="166"/>
      <c r="V477" s="191"/>
      <c r="W477" s="191"/>
      <c r="X477" s="191"/>
      <c r="Y477" s="191"/>
    </row>
    <row r="478" spans="10:25" ht="13.5">
      <c r="J478" s="191"/>
      <c r="K478" s="191"/>
      <c r="L478" s="191"/>
      <c r="M478" s="191"/>
      <c r="N478" s="191"/>
      <c r="O478" s="191"/>
      <c r="P478" s="191"/>
      <c r="Q478" s="191"/>
      <c r="R478" s="191"/>
      <c r="S478" s="191"/>
      <c r="T478" s="191"/>
      <c r="U478" s="166"/>
      <c r="V478" s="191"/>
      <c r="W478" s="191"/>
      <c r="X478" s="191"/>
      <c r="Y478" s="191"/>
    </row>
    <row r="479" spans="10:25" ht="13.5">
      <c r="J479" s="191"/>
      <c r="K479" s="191"/>
      <c r="L479" s="191"/>
      <c r="M479" s="191"/>
      <c r="N479" s="191"/>
      <c r="O479" s="191"/>
      <c r="P479" s="191"/>
      <c r="Q479" s="191"/>
      <c r="R479" s="191"/>
      <c r="S479" s="191"/>
      <c r="T479" s="191"/>
      <c r="U479" s="166"/>
      <c r="V479" s="191"/>
      <c r="W479" s="191"/>
      <c r="X479" s="191"/>
      <c r="Y479" s="191"/>
    </row>
    <row r="480" spans="10:25" ht="13.5">
      <c r="J480" s="191"/>
      <c r="K480" s="191"/>
      <c r="L480" s="191"/>
      <c r="M480" s="191"/>
      <c r="N480" s="191"/>
      <c r="O480" s="191"/>
      <c r="P480" s="191"/>
      <c r="Q480" s="191"/>
      <c r="R480" s="191"/>
      <c r="S480" s="191"/>
      <c r="T480" s="191"/>
      <c r="U480" s="166"/>
      <c r="V480" s="191"/>
      <c r="W480" s="191"/>
      <c r="X480" s="191"/>
      <c r="Y480" s="191"/>
    </row>
    <row r="481" spans="10:25" ht="13.5">
      <c r="J481" s="191"/>
      <c r="K481" s="191"/>
      <c r="L481" s="191"/>
      <c r="M481" s="191"/>
      <c r="N481" s="191"/>
      <c r="O481" s="191"/>
      <c r="P481" s="191"/>
      <c r="Q481" s="191"/>
      <c r="R481" s="191"/>
      <c r="S481" s="191"/>
      <c r="T481" s="191"/>
      <c r="U481" s="166"/>
      <c r="V481" s="191"/>
      <c r="W481" s="191"/>
      <c r="X481" s="191"/>
      <c r="Y481" s="191"/>
    </row>
    <row r="482" spans="10:25" ht="13.5">
      <c r="J482" s="191"/>
      <c r="K482" s="191"/>
      <c r="L482" s="191"/>
      <c r="M482" s="191"/>
      <c r="N482" s="191"/>
      <c r="O482" s="191"/>
      <c r="P482" s="191"/>
      <c r="Q482" s="191"/>
      <c r="R482" s="191"/>
      <c r="S482" s="191"/>
      <c r="T482" s="191"/>
      <c r="U482" s="166"/>
      <c r="V482" s="191"/>
      <c r="W482" s="191"/>
      <c r="X482" s="191"/>
      <c r="Y482" s="191"/>
    </row>
    <row r="483" spans="10:25" ht="13.5">
      <c r="J483" s="191"/>
      <c r="K483" s="191"/>
      <c r="L483" s="191"/>
      <c r="M483" s="191"/>
      <c r="N483" s="191"/>
      <c r="O483" s="191"/>
      <c r="P483" s="191"/>
      <c r="Q483" s="191"/>
      <c r="R483" s="191"/>
      <c r="S483" s="191"/>
      <c r="T483" s="191"/>
      <c r="U483" s="166"/>
      <c r="V483" s="191"/>
      <c r="W483" s="191"/>
      <c r="X483" s="191"/>
      <c r="Y483" s="191"/>
    </row>
    <row r="484" spans="10:25" ht="13.5"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  <c r="T484" s="191"/>
      <c r="U484" s="166"/>
      <c r="V484" s="191"/>
      <c r="W484" s="191"/>
      <c r="X484" s="191"/>
      <c r="Y484" s="191"/>
    </row>
    <row r="485" spans="10:25" ht="13.5">
      <c r="J485" s="191"/>
      <c r="K485" s="191"/>
      <c r="L485" s="191"/>
      <c r="M485" s="191"/>
      <c r="N485" s="191"/>
      <c r="O485" s="191"/>
      <c r="P485" s="191"/>
      <c r="Q485" s="191"/>
      <c r="R485" s="191"/>
      <c r="S485" s="191"/>
      <c r="T485" s="191"/>
      <c r="U485" s="166"/>
      <c r="V485" s="191"/>
      <c r="W485" s="191"/>
      <c r="X485" s="191"/>
      <c r="Y485" s="191"/>
    </row>
    <row r="486" spans="10:25" ht="13.5"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66"/>
      <c r="V486" s="191"/>
      <c r="W486" s="191"/>
      <c r="X486" s="191"/>
      <c r="Y486" s="191"/>
    </row>
    <row r="487" spans="10:25" ht="13.5">
      <c r="J487" s="191"/>
      <c r="K487" s="191"/>
      <c r="L487" s="191"/>
      <c r="M487" s="191"/>
      <c r="N487" s="191"/>
      <c r="O487" s="191"/>
      <c r="P487" s="191"/>
      <c r="Q487" s="191"/>
      <c r="R487" s="191"/>
      <c r="S487" s="191"/>
      <c r="T487" s="191"/>
      <c r="U487" s="166"/>
      <c r="V487" s="191"/>
      <c r="W487" s="191"/>
      <c r="X487" s="191"/>
      <c r="Y487" s="191"/>
    </row>
    <row r="488" spans="10:25" ht="13.5"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  <c r="T488" s="191"/>
      <c r="U488" s="166"/>
      <c r="V488" s="191"/>
      <c r="W488" s="191"/>
      <c r="X488" s="191"/>
      <c r="Y488" s="191"/>
    </row>
    <row r="489" spans="10:25" ht="13.5">
      <c r="J489" s="191"/>
      <c r="K489" s="191"/>
      <c r="L489" s="191"/>
      <c r="M489" s="191"/>
      <c r="N489" s="191"/>
      <c r="O489" s="191"/>
      <c r="P489" s="191"/>
      <c r="Q489" s="191"/>
      <c r="R489" s="191"/>
      <c r="S489" s="191"/>
      <c r="T489" s="191"/>
      <c r="U489" s="166"/>
      <c r="V489" s="191"/>
      <c r="W489" s="191"/>
      <c r="X489" s="191"/>
      <c r="Y489" s="191"/>
    </row>
    <row r="490" spans="10:25" ht="13.5">
      <c r="J490" s="191"/>
      <c r="K490" s="191"/>
      <c r="L490" s="191"/>
      <c r="M490" s="191"/>
      <c r="N490" s="191"/>
      <c r="O490" s="191"/>
      <c r="P490" s="191"/>
      <c r="Q490" s="191"/>
      <c r="R490" s="191"/>
      <c r="S490" s="191"/>
      <c r="T490" s="191"/>
      <c r="U490" s="166"/>
      <c r="V490" s="191"/>
      <c r="W490" s="191"/>
      <c r="X490" s="191"/>
      <c r="Y490" s="191"/>
    </row>
    <row r="491" spans="10:25" ht="13.5">
      <c r="J491" s="191"/>
      <c r="K491" s="191"/>
      <c r="L491" s="191"/>
      <c r="M491" s="191"/>
      <c r="N491" s="191"/>
      <c r="O491" s="191"/>
      <c r="P491" s="191"/>
      <c r="Q491" s="191"/>
      <c r="R491" s="191"/>
      <c r="S491" s="191"/>
      <c r="T491" s="191"/>
      <c r="U491" s="166"/>
      <c r="V491" s="191"/>
      <c r="W491" s="191"/>
      <c r="X491" s="191"/>
      <c r="Y491" s="191"/>
    </row>
    <row r="492" spans="10:25" ht="13.5">
      <c r="J492" s="191"/>
      <c r="K492" s="191"/>
      <c r="L492" s="191"/>
      <c r="M492" s="191"/>
      <c r="N492" s="191"/>
      <c r="O492" s="191"/>
      <c r="P492" s="191"/>
      <c r="Q492" s="191"/>
      <c r="R492" s="191"/>
      <c r="S492" s="191"/>
      <c r="T492" s="191"/>
      <c r="U492" s="166"/>
      <c r="V492" s="191"/>
      <c r="W492" s="191"/>
      <c r="X492" s="191"/>
      <c r="Y492" s="191"/>
    </row>
    <row r="493" spans="10:25" ht="13.5">
      <c r="J493" s="191"/>
      <c r="K493" s="191"/>
      <c r="L493" s="191"/>
      <c r="M493" s="191"/>
      <c r="N493" s="191"/>
      <c r="O493" s="191"/>
      <c r="P493" s="191"/>
      <c r="Q493" s="191"/>
      <c r="R493" s="191"/>
      <c r="S493" s="191"/>
      <c r="T493" s="191"/>
      <c r="U493" s="166"/>
      <c r="V493" s="191"/>
      <c r="W493" s="191"/>
      <c r="X493" s="191"/>
      <c r="Y493" s="191"/>
    </row>
    <row r="494" spans="10:25" ht="13.5">
      <c r="J494" s="191"/>
      <c r="K494" s="191"/>
      <c r="L494" s="191"/>
      <c r="M494" s="191"/>
      <c r="N494" s="191"/>
      <c r="O494" s="191"/>
      <c r="P494" s="191"/>
      <c r="Q494" s="191"/>
      <c r="R494" s="191"/>
      <c r="S494" s="191"/>
      <c r="T494" s="191"/>
      <c r="U494" s="166"/>
      <c r="V494" s="191"/>
      <c r="W494" s="191"/>
      <c r="X494" s="191"/>
      <c r="Y494" s="191"/>
    </row>
    <row r="495" spans="10:25" ht="13.5">
      <c r="J495" s="191"/>
      <c r="K495" s="191"/>
      <c r="L495" s="191"/>
      <c r="M495" s="191"/>
      <c r="N495" s="191"/>
      <c r="O495" s="191"/>
      <c r="P495" s="191"/>
      <c r="Q495" s="191"/>
      <c r="R495" s="191"/>
      <c r="S495" s="191"/>
      <c r="T495" s="191"/>
      <c r="U495" s="166"/>
      <c r="V495" s="191"/>
      <c r="W495" s="191"/>
      <c r="X495" s="191"/>
      <c r="Y495" s="191"/>
    </row>
    <row r="496" spans="10:25" ht="13.5">
      <c r="J496" s="191"/>
      <c r="K496" s="191"/>
      <c r="L496" s="191"/>
      <c r="M496" s="191"/>
      <c r="N496" s="191"/>
      <c r="O496" s="191"/>
      <c r="P496" s="191"/>
      <c r="Q496" s="191"/>
      <c r="R496" s="191"/>
      <c r="S496" s="191"/>
      <c r="T496" s="191"/>
      <c r="U496" s="166"/>
      <c r="V496" s="191"/>
      <c r="W496" s="191"/>
      <c r="X496" s="191"/>
      <c r="Y496" s="191"/>
    </row>
    <row r="497" spans="10:25" ht="13.5">
      <c r="J497" s="191"/>
      <c r="K497" s="191"/>
      <c r="L497" s="191"/>
      <c r="M497" s="191"/>
      <c r="N497" s="191"/>
      <c r="O497" s="191"/>
      <c r="P497" s="191"/>
      <c r="Q497" s="191"/>
      <c r="R497" s="191"/>
      <c r="S497" s="191"/>
      <c r="T497" s="191"/>
      <c r="U497" s="166"/>
      <c r="V497" s="191"/>
      <c r="W497" s="191"/>
      <c r="X497" s="191"/>
      <c r="Y497" s="191"/>
    </row>
    <row r="498" spans="10:25" ht="13.5">
      <c r="J498" s="191"/>
      <c r="K498" s="191"/>
      <c r="L498" s="191"/>
      <c r="M498" s="191"/>
      <c r="N498" s="191"/>
      <c r="O498" s="191"/>
      <c r="P498" s="191"/>
      <c r="Q498" s="191"/>
      <c r="R498" s="191"/>
      <c r="S498" s="191"/>
      <c r="T498" s="191"/>
      <c r="U498" s="166"/>
      <c r="V498" s="191"/>
      <c r="W498" s="191"/>
      <c r="X498" s="191"/>
      <c r="Y498" s="191"/>
    </row>
    <row r="499" spans="10:25" ht="13.5">
      <c r="J499" s="191"/>
      <c r="K499" s="191"/>
      <c r="L499" s="191"/>
      <c r="M499" s="191"/>
      <c r="N499" s="191"/>
      <c r="O499" s="191"/>
      <c r="P499" s="191"/>
      <c r="Q499" s="191"/>
      <c r="R499" s="191"/>
      <c r="S499" s="191"/>
      <c r="T499" s="191"/>
      <c r="U499" s="166"/>
      <c r="V499" s="191"/>
      <c r="W499" s="191"/>
      <c r="X499" s="191"/>
      <c r="Y499" s="191"/>
    </row>
    <row r="500" spans="10:25" ht="13.5">
      <c r="J500" s="191"/>
      <c r="K500" s="191"/>
      <c r="L500" s="191"/>
      <c r="M500" s="191"/>
      <c r="N500" s="191"/>
      <c r="O500" s="191"/>
      <c r="P500" s="191"/>
      <c r="Q500" s="191"/>
      <c r="R500" s="191"/>
      <c r="S500" s="191"/>
      <c r="T500" s="191"/>
      <c r="U500" s="166"/>
      <c r="V500" s="191"/>
      <c r="W500" s="191"/>
      <c r="X500" s="191"/>
      <c r="Y500" s="191"/>
    </row>
    <row r="501" spans="10:25" ht="13.5">
      <c r="J501" s="191"/>
      <c r="K501" s="191"/>
      <c r="L501" s="191"/>
      <c r="M501" s="191"/>
      <c r="N501" s="191"/>
      <c r="O501" s="191"/>
      <c r="P501" s="191"/>
      <c r="Q501" s="191"/>
      <c r="R501" s="191"/>
      <c r="S501" s="191"/>
      <c r="T501" s="191"/>
      <c r="U501" s="166"/>
      <c r="V501" s="191"/>
      <c r="W501" s="191"/>
      <c r="X501" s="191"/>
      <c r="Y501" s="191"/>
    </row>
    <row r="502" spans="10:25" ht="13.5">
      <c r="J502" s="191"/>
      <c r="K502" s="191"/>
      <c r="L502" s="191"/>
      <c r="M502" s="191"/>
      <c r="N502" s="191"/>
      <c r="O502" s="191"/>
      <c r="P502" s="191"/>
      <c r="Q502" s="191"/>
      <c r="R502" s="191"/>
      <c r="S502" s="191"/>
      <c r="T502" s="191"/>
      <c r="U502" s="166"/>
      <c r="V502" s="191"/>
      <c r="W502" s="191"/>
      <c r="X502" s="191"/>
      <c r="Y502" s="191"/>
    </row>
    <row r="503" spans="10:25" ht="13.5">
      <c r="J503" s="191"/>
      <c r="K503" s="191"/>
      <c r="L503" s="191"/>
      <c r="M503" s="191"/>
      <c r="N503" s="191"/>
      <c r="O503" s="191"/>
      <c r="P503" s="191"/>
      <c r="Q503" s="191"/>
      <c r="R503" s="191"/>
      <c r="S503" s="191"/>
      <c r="T503" s="191"/>
      <c r="U503" s="166"/>
      <c r="V503" s="191"/>
      <c r="W503" s="191"/>
      <c r="X503" s="191"/>
      <c r="Y503" s="191"/>
    </row>
    <row r="504" spans="10:25" ht="13.5">
      <c r="J504" s="191"/>
      <c r="K504" s="191"/>
      <c r="L504" s="191"/>
      <c r="M504" s="191"/>
      <c r="N504" s="191"/>
      <c r="O504" s="191"/>
      <c r="P504" s="191"/>
      <c r="Q504" s="191"/>
      <c r="R504" s="191"/>
      <c r="S504" s="191"/>
      <c r="T504" s="191"/>
      <c r="U504" s="166"/>
      <c r="V504" s="191"/>
      <c r="W504" s="191"/>
      <c r="X504" s="191"/>
      <c r="Y504" s="191"/>
    </row>
    <row r="505" spans="10:25" ht="13.5">
      <c r="J505" s="191"/>
      <c r="K505" s="191"/>
      <c r="L505" s="191"/>
      <c r="M505" s="191"/>
      <c r="N505" s="191"/>
      <c r="O505" s="191"/>
      <c r="P505" s="191"/>
      <c r="Q505" s="191"/>
      <c r="R505" s="191"/>
      <c r="S505" s="191"/>
      <c r="T505" s="191"/>
      <c r="U505" s="166"/>
      <c r="V505" s="191"/>
      <c r="W505" s="191"/>
      <c r="X505" s="191"/>
      <c r="Y505" s="191"/>
    </row>
    <row r="506" spans="10:25" ht="13.5">
      <c r="J506" s="191"/>
      <c r="K506" s="191"/>
      <c r="L506" s="191"/>
      <c r="M506" s="191"/>
      <c r="N506" s="191"/>
      <c r="O506" s="191"/>
      <c r="P506" s="191"/>
      <c r="Q506" s="191"/>
      <c r="R506" s="191"/>
      <c r="S506" s="191"/>
      <c r="T506" s="191"/>
      <c r="U506" s="166"/>
      <c r="V506" s="191"/>
      <c r="W506" s="191"/>
      <c r="X506" s="191"/>
      <c r="Y506" s="191"/>
    </row>
    <row r="507" spans="10:25" ht="13.5">
      <c r="J507" s="191"/>
      <c r="K507" s="191"/>
      <c r="L507" s="191"/>
      <c r="M507" s="191"/>
      <c r="N507" s="191"/>
      <c r="O507" s="191"/>
      <c r="P507" s="191"/>
      <c r="Q507" s="191"/>
      <c r="R507" s="191"/>
      <c r="S507" s="191"/>
      <c r="T507" s="191"/>
      <c r="U507" s="166"/>
      <c r="V507" s="191"/>
      <c r="W507" s="191"/>
      <c r="X507" s="191"/>
      <c r="Y507" s="191"/>
    </row>
    <row r="508" spans="10:25" ht="13.5">
      <c r="J508" s="191"/>
      <c r="K508" s="191"/>
      <c r="L508" s="191"/>
      <c r="M508" s="191"/>
      <c r="N508" s="191"/>
      <c r="O508" s="191"/>
      <c r="P508" s="191"/>
      <c r="Q508" s="191"/>
      <c r="R508" s="191"/>
      <c r="S508" s="191"/>
      <c r="T508" s="191"/>
      <c r="U508" s="166"/>
      <c r="V508" s="191"/>
      <c r="W508" s="191"/>
      <c r="X508" s="191"/>
      <c r="Y508" s="191"/>
    </row>
    <row r="509" spans="10:25" ht="13.5">
      <c r="J509" s="191"/>
      <c r="K509" s="191"/>
      <c r="L509" s="191"/>
      <c r="M509" s="191"/>
      <c r="N509" s="191"/>
      <c r="O509" s="191"/>
      <c r="P509" s="191"/>
      <c r="Q509" s="191"/>
      <c r="R509" s="191"/>
      <c r="S509" s="191"/>
      <c r="T509" s="191"/>
      <c r="U509" s="166"/>
      <c r="V509" s="191"/>
      <c r="W509" s="191"/>
      <c r="X509" s="191"/>
      <c r="Y509" s="191"/>
    </row>
    <row r="510" spans="10:25" ht="13.5">
      <c r="J510" s="191"/>
      <c r="K510" s="191"/>
      <c r="L510" s="191"/>
      <c r="M510" s="191"/>
      <c r="N510" s="191"/>
      <c r="O510" s="191"/>
      <c r="P510" s="191"/>
      <c r="Q510" s="191"/>
      <c r="R510" s="191"/>
      <c r="S510" s="191"/>
      <c r="T510" s="191"/>
      <c r="U510" s="166"/>
      <c r="V510" s="191"/>
      <c r="W510" s="191"/>
      <c r="X510" s="191"/>
      <c r="Y510" s="191"/>
    </row>
    <row r="511" spans="10:25" ht="13.5">
      <c r="J511" s="191"/>
      <c r="K511" s="191"/>
      <c r="L511" s="191"/>
      <c r="M511" s="191"/>
      <c r="N511" s="191"/>
      <c r="O511" s="191"/>
      <c r="P511" s="191"/>
      <c r="Q511" s="191"/>
      <c r="R511" s="191"/>
      <c r="S511" s="191"/>
      <c r="T511" s="191"/>
      <c r="U511" s="166"/>
      <c r="V511" s="191"/>
      <c r="W511" s="191"/>
      <c r="X511" s="191"/>
      <c r="Y511" s="191"/>
    </row>
    <row r="512" spans="10:25" ht="13.5">
      <c r="J512" s="191"/>
      <c r="K512" s="191"/>
      <c r="L512" s="191"/>
      <c r="M512" s="191"/>
      <c r="N512" s="191"/>
      <c r="O512" s="191"/>
      <c r="P512" s="191"/>
      <c r="Q512" s="191"/>
      <c r="R512" s="191"/>
      <c r="S512" s="191"/>
      <c r="T512" s="191"/>
      <c r="U512" s="166"/>
      <c r="V512" s="191"/>
      <c r="W512" s="191"/>
      <c r="X512" s="191"/>
      <c r="Y512" s="191"/>
    </row>
    <row r="513" spans="10:25" ht="13.5">
      <c r="J513" s="191"/>
      <c r="K513" s="191"/>
      <c r="L513" s="191"/>
      <c r="M513" s="191"/>
      <c r="N513" s="191"/>
      <c r="O513" s="191"/>
      <c r="P513" s="191"/>
      <c r="Q513" s="191"/>
      <c r="R513" s="191"/>
      <c r="S513" s="191"/>
      <c r="T513" s="191"/>
      <c r="U513" s="166"/>
      <c r="V513" s="191"/>
      <c r="W513" s="191"/>
      <c r="X513" s="191"/>
      <c r="Y513" s="191"/>
    </row>
    <row r="514" spans="10:25" ht="13.5">
      <c r="J514" s="191"/>
      <c r="K514" s="191"/>
      <c r="L514" s="191"/>
      <c r="M514" s="191"/>
      <c r="N514" s="191"/>
      <c r="O514" s="191"/>
      <c r="P514" s="191"/>
      <c r="Q514" s="191"/>
      <c r="R514" s="191"/>
      <c r="S514" s="191"/>
      <c r="T514" s="191"/>
      <c r="U514" s="166"/>
      <c r="V514" s="191"/>
      <c r="W514" s="191"/>
      <c r="X514" s="191"/>
      <c r="Y514" s="191"/>
    </row>
    <row r="515" spans="10:25" ht="13.5">
      <c r="J515" s="191"/>
      <c r="K515" s="191"/>
      <c r="L515" s="191"/>
      <c r="M515" s="191"/>
      <c r="N515" s="191"/>
      <c r="O515" s="191"/>
      <c r="P515" s="191"/>
      <c r="Q515" s="191"/>
      <c r="R515" s="191"/>
      <c r="S515" s="191"/>
      <c r="T515" s="191"/>
      <c r="U515" s="166"/>
      <c r="V515" s="191"/>
      <c r="W515" s="191"/>
      <c r="X515" s="191"/>
      <c r="Y515" s="191"/>
    </row>
    <row r="516" spans="10:25" ht="13.5">
      <c r="J516" s="191"/>
      <c r="K516" s="191"/>
      <c r="L516" s="191"/>
      <c r="M516" s="191"/>
      <c r="N516" s="191"/>
      <c r="O516" s="191"/>
      <c r="P516" s="191"/>
      <c r="Q516" s="191"/>
      <c r="R516" s="191"/>
      <c r="S516" s="191"/>
      <c r="T516" s="191"/>
      <c r="U516" s="166"/>
      <c r="V516" s="191"/>
      <c r="W516" s="191"/>
      <c r="X516" s="191"/>
      <c r="Y516" s="191"/>
    </row>
    <row r="517" spans="10:25" ht="13.5">
      <c r="J517" s="191"/>
      <c r="K517" s="191"/>
      <c r="L517" s="191"/>
      <c r="M517" s="191"/>
      <c r="N517" s="191"/>
      <c r="O517" s="191"/>
      <c r="P517" s="191"/>
      <c r="Q517" s="191"/>
      <c r="R517" s="191"/>
      <c r="S517" s="191"/>
      <c r="T517" s="191"/>
      <c r="U517" s="166"/>
      <c r="V517" s="191"/>
      <c r="W517" s="191"/>
      <c r="X517" s="191"/>
      <c r="Y517" s="191"/>
    </row>
    <row r="518" spans="10:25" ht="13.5">
      <c r="J518" s="191"/>
      <c r="K518" s="191"/>
      <c r="L518" s="191"/>
      <c r="M518" s="191"/>
      <c r="N518" s="191"/>
      <c r="O518" s="191"/>
      <c r="P518" s="191"/>
      <c r="Q518" s="191"/>
      <c r="R518" s="191"/>
      <c r="S518" s="191"/>
      <c r="T518" s="191"/>
      <c r="U518" s="166"/>
      <c r="V518" s="191"/>
      <c r="W518" s="191"/>
      <c r="X518" s="191"/>
      <c r="Y518" s="191"/>
    </row>
    <row r="519" spans="10:25" ht="13.5">
      <c r="J519" s="191"/>
      <c r="K519" s="191"/>
      <c r="L519" s="191"/>
      <c r="M519" s="191"/>
      <c r="N519" s="191"/>
      <c r="O519" s="191"/>
      <c r="P519" s="191"/>
      <c r="Q519" s="191"/>
      <c r="R519" s="191"/>
      <c r="S519" s="191"/>
      <c r="T519" s="191"/>
      <c r="U519" s="166"/>
      <c r="V519" s="191"/>
      <c r="W519" s="191"/>
      <c r="X519" s="191"/>
      <c r="Y519" s="191"/>
    </row>
    <row r="520" spans="10:25" ht="13.5">
      <c r="J520" s="191"/>
      <c r="K520" s="191"/>
      <c r="L520" s="191"/>
      <c r="M520" s="191"/>
      <c r="N520" s="191"/>
      <c r="O520" s="191"/>
      <c r="P520" s="191"/>
      <c r="Q520" s="191"/>
      <c r="R520" s="191"/>
      <c r="S520" s="191"/>
      <c r="T520" s="191"/>
      <c r="U520" s="166"/>
      <c r="V520" s="191"/>
      <c r="W520" s="191"/>
      <c r="X520" s="191"/>
      <c r="Y520" s="191"/>
    </row>
    <row r="521" spans="10:25" ht="13.5">
      <c r="J521" s="191"/>
      <c r="K521" s="191"/>
      <c r="L521" s="191"/>
      <c r="M521" s="191"/>
      <c r="N521" s="191"/>
      <c r="O521" s="191"/>
      <c r="P521" s="191"/>
      <c r="Q521" s="191"/>
      <c r="R521" s="191"/>
      <c r="S521" s="191"/>
      <c r="T521" s="191"/>
      <c r="U521" s="166"/>
      <c r="V521" s="191"/>
      <c r="W521" s="191"/>
      <c r="X521" s="191"/>
      <c r="Y521" s="191"/>
    </row>
    <row r="522" spans="10:25" ht="13.5">
      <c r="J522" s="191"/>
      <c r="K522" s="191"/>
      <c r="L522" s="191"/>
      <c r="M522" s="191"/>
      <c r="N522" s="191"/>
      <c r="O522" s="191"/>
      <c r="P522" s="191"/>
      <c r="Q522" s="191"/>
      <c r="R522" s="191"/>
      <c r="S522" s="191"/>
      <c r="T522" s="191"/>
      <c r="U522" s="166"/>
      <c r="V522" s="191"/>
      <c r="W522" s="191"/>
      <c r="X522" s="191"/>
      <c r="Y522" s="191"/>
    </row>
    <row r="523" spans="10:25" ht="13.5">
      <c r="J523" s="191"/>
      <c r="K523" s="191"/>
      <c r="L523" s="191"/>
      <c r="M523" s="191"/>
      <c r="N523" s="191"/>
      <c r="O523" s="191"/>
      <c r="P523" s="191"/>
      <c r="Q523" s="191"/>
      <c r="R523" s="191"/>
      <c r="S523" s="191"/>
      <c r="T523" s="191"/>
      <c r="U523" s="166"/>
      <c r="V523" s="191"/>
      <c r="W523" s="191"/>
      <c r="X523" s="191"/>
      <c r="Y523" s="191"/>
    </row>
    <row r="524" spans="10:25" ht="13.5">
      <c r="J524" s="191"/>
      <c r="K524" s="191"/>
      <c r="L524" s="191"/>
      <c r="M524" s="191"/>
      <c r="N524" s="191"/>
      <c r="O524" s="191"/>
      <c r="P524" s="191"/>
      <c r="Q524" s="191"/>
      <c r="R524" s="191"/>
      <c r="S524" s="191"/>
      <c r="T524" s="191"/>
      <c r="U524" s="166"/>
      <c r="V524" s="191"/>
      <c r="W524" s="191"/>
      <c r="X524" s="191"/>
      <c r="Y524" s="191"/>
    </row>
    <row r="525" spans="10:25" ht="13.5">
      <c r="J525" s="191"/>
      <c r="K525" s="191"/>
      <c r="L525" s="191"/>
      <c r="M525" s="191"/>
      <c r="N525" s="191"/>
      <c r="O525" s="191"/>
      <c r="P525" s="191"/>
      <c r="Q525" s="191"/>
      <c r="R525" s="191"/>
      <c r="S525" s="191"/>
      <c r="T525" s="191"/>
      <c r="U525" s="166"/>
      <c r="V525" s="191"/>
      <c r="W525" s="191"/>
      <c r="X525" s="191"/>
      <c r="Y525" s="191"/>
    </row>
    <row r="526" spans="10:25" ht="13.5">
      <c r="J526" s="191"/>
      <c r="K526" s="191"/>
      <c r="L526" s="191"/>
      <c r="M526" s="191"/>
      <c r="N526" s="191"/>
      <c r="O526" s="191"/>
      <c r="P526" s="191"/>
      <c r="Q526" s="191"/>
      <c r="R526" s="191"/>
      <c r="S526" s="191"/>
      <c r="T526" s="191"/>
      <c r="U526" s="166"/>
      <c r="V526" s="191"/>
      <c r="W526" s="191"/>
      <c r="X526" s="191"/>
      <c r="Y526" s="191"/>
    </row>
    <row r="527" spans="10:25" ht="13.5">
      <c r="J527" s="191"/>
      <c r="K527" s="191"/>
      <c r="L527" s="191"/>
      <c r="M527" s="191"/>
      <c r="N527" s="191"/>
      <c r="O527" s="191"/>
      <c r="P527" s="191"/>
      <c r="Q527" s="191"/>
      <c r="R527" s="191"/>
      <c r="S527" s="191"/>
      <c r="T527" s="191"/>
      <c r="U527" s="166"/>
      <c r="V527" s="191"/>
      <c r="W527" s="191"/>
      <c r="X527" s="191"/>
      <c r="Y527" s="191"/>
    </row>
    <row r="528" spans="10:25" ht="13.5">
      <c r="J528" s="191"/>
      <c r="K528" s="191"/>
      <c r="L528" s="191"/>
      <c r="M528" s="191"/>
      <c r="N528" s="191"/>
      <c r="O528" s="191"/>
      <c r="P528" s="191"/>
      <c r="Q528" s="191"/>
      <c r="R528" s="191"/>
      <c r="S528" s="191"/>
      <c r="T528" s="191"/>
      <c r="U528" s="166"/>
      <c r="V528" s="191"/>
      <c r="W528" s="191"/>
      <c r="X528" s="191"/>
      <c r="Y528" s="191"/>
    </row>
    <row r="529" spans="10:25" ht="13.5">
      <c r="J529" s="191"/>
      <c r="K529" s="191"/>
      <c r="L529" s="191"/>
      <c r="M529" s="191"/>
      <c r="N529" s="191"/>
      <c r="O529" s="191"/>
      <c r="P529" s="191"/>
      <c r="Q529" s="191"/>
      <c r="R529" s="191"/>
      <c r="S529" s="191"/>
      <c r="T529" s="191"/>
      <c r="U529" s="166"/>
      <c r="V529" s="191"/>
      <c r="W529" s="191"/>
      <c r="X529" s="191"/>
      <c r="Y529" s="191"/>
    </row>
    <row r="530" spans="10:25" ht="13.5">
      <c r="J530" s="191"/>
      <c r="K530" s="191"/>
      <c r="L530" s="191"/>
      <c r="M530" s="191"/>
      <c r="N530" s="191"/>
      <c r="O530" s="191"/>
      <c r="P530" s="191"/>
      <c r="Q530" s="191"/>
      <c r="R530" s="191"/>
      <c r="S530" s="191"/>
      <c r="T530" s="191"/>
      <c r="U530" s="166"/>
      <c r="V530" s="191"/>
      <c r="W530" s="191"/>
      <c r="X530" s="191"/>
      <c r="Y530" s="191"/>
    </row>
    <row r="531" spans="10:25" ht="13.5">
      <c r="J531" s="191"/>
      <c r="K531" s="191"/>
      <c r="L531" s="191"/>
      <c r="M531" s="191"/>
      <c r="N531" s="191"/>
      <c r="O531" s="191"/>
      <c r="P531" s="191"/>
      <c r="Q531" s="191"/>
      <c r="R531" s="191"/>
      <c r="S531" s="191"/>
      <c r="T531" s="191"/>
      <c r="U531" s="166"/>
      <c r="V531" s="191"/>
      <c r="W531" s="191"/>
      <c r="X531" s="191"/>
      <c r="Y531" s="191"/>
    </row>
    <row r="532" spans="10:25" ht="13.5">
      <c r="J532" s="191"/>
      <c r="K532" s="191"/>
      <c r="L532" s="191"/>
      <c r="M532" s="191"/>
      <c r="N532" s="191"/>
      <c r="O532" s="191"/>
      <c r="P532" s="191"/>
      <c r="Q532" s="191"/>
      <c r="R532" s="191"/>
      <c r="S532" s="191"/>
      <c r="T532" s="191"/>
      <c r="U532" s="166"/>
      <c r="V532" s="191"/>
      <c r="W532" s="191"/>
      <c r="X532" s="191"/>
      <c r="Y532" s="191"/>
    </row>
    <row r="533" spans="10:25" ht="13.5">
      <c r="J533" s="191"/>
      <c r="K533" s="191"/>
      <c r="L533" s="191"/>
      <c r="M533" s="191"/>
      <c r="N533" s="191"/>
      <c r="O533" s="191"/>
      <c r="P533" s="191"/>
      <c r="Q533" s="191"/>
      <c r="R533" s="191"/>
      <c r="S533" s="191"/>
      <c r="T533" s="191"/>
      <c r="U533" s="166"/>
      <c r="V533" s="191"/>
      <c r="W533" s="191"/>
      <c r="X533" s="191"/>
      <c r="Y533" s="191"/>
    </row>
    <row r="534" spans="10:25" ht="13.5">
      <c r="J534" s="191"/>
      <c r="K534" s="191"/>
      <c r="L534" s="191"/>
      <c r="M534" s="191"/>
      <c r="N534" s="191"/>
      <c r="O534" s="191"/>
      <c r="P534" s="191"/>
      <c r="Q534" s="191"/>
      <c r="R534" s="191"/>
      <c r="S534" s="191"/>
      <c r="T534" s="191"/>
      <c r="U534" s="166"/>
      <c r="V534" s="191"/>
      <c r="W534" s="191"/>
      <c r="X534" s="191"/>
      <c r="Y534" s="191"/>
    </row>
    <row r="535" spans="10:25" ht="13.5"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  <c r="T535" s="191"/>
      <c r="U535" s="166"/>
      <c r="V535" s="191"/>
      <c r="W535" s="191"/>
      <c r="X535" s="191"/>
      <c r="Y535" s="191"/>
    </row>
    <row r="536" spans="10:25" ht="13.5"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  <c r="T536" s="191"/>
      <c r="U536" s="166"/>
      <c r="V536" s="191"/>
      <c r="W536" s="191"/>
      <c r="X536" s="191"/>
      <c r="Y536" s="191"/>
    </row>
    <row r="537" spans="10:25" ht="13.5">
      <c r="J537" s="191"/>
      <c r="K537" s="191"/>
      <c r="L537" s="191"/>
      <c r="M537" s="191"/>
      <c r="N537" s="191"/>
      <c r="O537" s="191"/>
      <c r="P537" s="191"/>
      <c r="Q537" s="191"/>
      <c r="R537" s="191"/>
      <c r="S537" s="191"/>
      <c r="T537" s="191"/>
      <c r="U537" s="166"/>
      <c r="V537" s="191"/>
      <c r="W537" s="191"/>
      <c r="X537" s="191"/>
      <c r="Y537" s="191"/>
    </row>
    <row r="538" spans="10:25" ht="13.5"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  <c r="T538" s="191"/>
      <c r="U538" s="166"/>
      <c r="V538" s="191"/>
      <c r="W538" s="191"/>
      <c r="X538" s="191"/>
      <c r="Y538" s="191"/>
    </row>
    <row r="539" spans="10:25" ht="13.5">
      <c r="J539" s="191"/>
      <c r="K539" s="191"/>
      <c r="L539" s="191"/>
      <c r="M539" s="191"/>
      <c r="N539" s="191"/>
      <c r="O539" s="191"/>
      <c r="P539" s="191"/>
      <c r="Q539" s="191"/>
      <c r="R539" s="191"/>
      <c r="S539" s="191"/>
      <c r="T539" s="191"/>
      <c r="U539" s="166"/>
      <c r="V539" s="191"/>
      <c r="W539" s="191"/>
      <c r="X539" s="191"/>
      <c r="Y539" s="191"/>
    </row>
    <row r="540" spans="10:25" ht="13.5"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  <c r="T540" s="191"/>
      <c r="U540" s="166"/>
      <c r="V540" s="191"/>
      <c r="W540" s="191"/>
      <c r="X540" s="191"/>
      <c r="Y540" s="191"/>
    </row>
    <row r="541" spans="10:25" ht="13.5">
      <c r="J541" s="191"/>
      <c r="K541" s="191"/>
      <c r="L541" s="191"/>
      <c r="M541" s="191"/>
      <c r="N541" s="191"/>
      <c r="O541" s="191"/>
      <c r="P541" s="191"/>
      <c r="Q541" s="191"/>
      <c r="R541" s="191"/>
      <c r="S541" s="191"/>
      <c r="T541" s="191"/>
      <c r="U541" s="166"/>
      <c r="V541" s="191"/>
      <c r="W541" s="191"/>
      <c r="X541" s="191"/>
      <c r="Y541" s="191"/>
    </row>
    <row r="542" spans="10:25" ht="13.5">
      <c r="J542" s="191"/>
      <c r="K542" s="191"/>
      <c r="L542" s="191"/>
      <c r="M542" s="191"/>
      <c r="N542" s="191"/>
      <c r="O542" s="191"/>
      <c r="P542" s="191"/>
      <c r="Q542" s="191"/>
      <c r="R542" s="191"/>
      <c r="S542" s="191"/>
      <c r="T542" s="191"/>
      <c r="U542" s="166"/>
      <c r="V542" s="191"/>
      <c r="W542" s="191"/>
      <c r="X542" s="191"/>
      <c r="Y542" s="191"/>
    </row>
    <row r="543" spans="10:25" ht="13.5">
      <c r="J543" s="191"/>
      <c r="K543" s="191"/>
      <c r="L543" s="191"/>
      <c r="M543" s="191"/>
      <c r="N543" s="191"/>
      <c r="O543" s="191"/>
      <c r="P543" s="191"/>
      <c r="Q543" s="191"/>
      <c r="R543" s="191"/>
      <c r="S543" s="191"/>
      <c r="T543" s="191"/>
      <c r="U543" s="166"/>
      <c r="V543" s="191"/>
      <c r="W543" s="191"/>
      <c r="X543" s="191"/>
      <c r="Y543" s="191"/>
    </row>
    <row r="544" spans="10:25" ht="13.5">
      <c r="J544" s="191"/>
      <c r="K544" s="191"/>
      <c r="L544" s="191"/>
      <c r="M544" s="191"/>
      <c r="N544" s="191"/>
      <c r="O544" s="191"/>
      <c r="P544" s="191"/>
      <c r="Q544" s="191"/>
      <c r="R544" s="191"/>
      <c r="S544" s="191"/>
      <c r="T544" s="191"/>
      <c r="U544" s="166"/>
      <c r="V544" s="191"/>
      <c r="W544" s="191"/>
      <c r="X544" s="191"/>
      <c r="Y544" s="191"/>
    </row>
    <row r="545" spans="10:25" ht="13.5">
      <c r="J545" s="191"/>
      <c r="K545" s="191"/>
      <c r="L545" s="191"/>
      <c r="M545" s="191"/>
      <c r="N545" s="191"/>
      <c r="O545" s="191"/>
      <c r="P545" s="191"/>
      <c r="Q545" s="191"/>
      <c r="R545" s="191"/>
      <c r="S545" s="191"/>
      <c r="T545" s="191"/>
      <c r="U545" s="166"/>
      <c r="V545" s="191"/>
      <c r="W545" s="191"/>
      <c r="X545" s="191"/>
      <c r="Y545" s="191"/>
    </row>
    <row r="546" spans="10:25" ht="13.5">
      <c r="J546" s="191"/>
      <c r="K546" s="191"/>
      <c r="L546" s="191"/>
      <c r="M546" s="191"/>
      <c r="N546" s="191"/>
      <c r="O546" s="191"/>
      <c r="P546" s="191"/>
      <c r="Q546" s="191"/>
      <c r="R546" s="191"/>
      <c r="S546" s="191"/>
      <c r="T546" s="191"/>
      <c r="U546" s="166"/>
      <c r="V546" s="191"/>
      <c r="W546" s="191"/>
      <c r="X546" s="191"/>
      <c r="Y546" s="191"/>
    </row>
    <row r="547" spans="10:25" ht="13.5">
      <c r="J547" s="191"/>
      <c r="K547" s="191"/>
      <c r="L547" s="191"/>
      <c r="M547" s="191"/>
      <c r="N547" s="191"/>
      <c r="O547" s="191"/>
      <c r="P547" s="191"/>
      <c r="Q547" s="191"/>
      <c r="R547" s="191"/>
      <c r="S547" s="191"/>
      <c r="T547" s="191"/>
      <c r="U547" s="166"/>
      <c r="V547" s="191"/>
      <c r="W547" s="191"/>
      <c r="X547" s="191"/>
      <c r="Y547" s="191"/>
    </row>
    <row r="548" spans="10:25" ht="13.5">
      <c r="J548" s="191"/>
      <c r="K548" s="191"/>
      <c r="L548" s="191"/>
      <c r="M548" s="191"/>
      <c r="N548" s="191"/>
      <c r="O548" s="191"/>
      <c r="P548" s="191"/>
      <c r="Q548" s="191"/>
      <c r="R548" s="191"/>
      <c r="S548" s="191"/>
      <c r="T548" s="191"/>
      <c r="U548" s="166"/>
      <c r="V548" s="191"/>
      <c r="W548" s="191"/>
      <c r="X548" s="191"/>
      <c r="Y548" s="191"/>
    </row>
    <row r="549" spans="10:25" ht="13.5">
      <c r="J549" s="191"/>
      <c r="K549" s="191"/>
      <c r="L549" s="191"/>
      <c r="M549" s="191"/>
      <c r="N549" s="191"/>
      <c r="O549" s="191"/>
      <c r="P549" s="191"/>
      <c r="Q549" s="191"/>
      <c r="R549" s="191"/>
      <c r="S549" s="191"/>
      <c r="T549" s="191"/>
      <c r="U549" s="166"/>
      <c r="V549" s="191"/>
      <c r="W549" s="191"/>
      <c r="X549" s="191"/>
      <c r="Y549" s="191"/>
    </row>
    <row r="550" spans="10:25" ht="13.5">
      <c r="J550" s="191"/>
      <c r="K550" s="191"/>
      <c r="L550" s="191"/>
      <c r="M550" s="191"/>
      <c r="N550" s="191"/>
      <c r="O550" s="191"/>
      <c r="P550" s="191"/>
      <c r="Q550" s="191"/>
      <c r="R550" s="191"/>
      <c r="S550" s="191"/>
      <c r="T550" s="191"/>
      <c r="U550" s="166"/>
      <c r="V550" s="191"/>
      <c r="W550" s="191"/>
      <c r="X550" s="191"/>
      <c r="Y550" s="191"/>
    </row>
    <row r="551" spans="10:25" ht="13.5">
      <c r="J551" s="191"/>
      <c r="K551" s="191"/>
      <c r="L551" s="191"/>
      <c r="M551" s="191"/>
      <c r="N551" s="191"/>
      <c r="O551" s="191"/>
      <c r="P551" s="191"/>
      <c r="Q551" s="191"/>
      <c r="R551" s="191"/>
      <c r="S551" s="191"/>
      <c r="T551" s="191"/>
      <c r="U551" s="166"/>
      <c r="V551" s="191"/>
      <c r="W551" s="191"/>
      <c r="X551" s="191"/>
      <c r="Y551" s="191"/>
    </row>
    <row r="552" spans="10:25" ht="13.5">
      <c r="J552" s="191"/>
      <c r="K552" s="191"/>
      <c r="L552" s="191"/>
      <c r="M552" s="191"/>
      <c r="N552" s="191"/>
      <c r="O552" s="191"/>
      <c r="P552" s="191"/>
      <c r="Q552" s="191"/>
      <c r="R552" s="191"/>
      <c r="S552" s="191"/>
      <c r="T552" s="191"/>
      <c r="U552" s="166"/>
      <c r="V552" s="191"/>
      <c r="W552" s="191"/>
      <c r="X552" s="191"/>
      <c r="Y552" s="191"/>
    </row>
    <row r="553" spans="10:25" ht="13.5">
      <c r="J553" s="191"/>
      <c r="K553" s="191"/>
      <c r="L553" s="191"/>
      <c r="M553" s="191"/>
      <c r="N553" s="191"/>
      <c r="O553" s="191"/>
      <c r="P553" s="191"/>
      <c r="Q553" s="191"/>
      <c r="R553" s="191"/>
      <c r="S553" s="191"/>
      <c r="T553" s="191"/>
      <c r="U553" s="166"/>
      <c r="V553" s="191"/>
      <c r="W553" s="191"/>
      <c r="X553" s="191"/>
      <c r="Y553" s="191"/>
    </row>
    <row r="554" spans="10:25" ht="13.5">
      <c r="J554" s="191"/>
      <c r="K554" s="191"/>
      <c r="L554" s="191"/>
      <c r="M554" s="191"/>
      <c r="N554" s="191"/>
      <c r="O554" s="191"/>
      <c r="P554" s="191"/>
      <c r="Q554" s="191"/>
      <c r="R554" s="191"/>
      <c r="S554" s="191"/>
      <c r="T554" s="191"/>
      <c r="U554" s="166"/>
      <c r="V554" s="191"/>
      <c r="W554" s="191"/>
      <c r="X554" s="191"/>
      <c r="Y554" s="191"/>
    </row>
    <row r="555" spans="10:25" ht="13.5">
      <c r="J555" s="191"/>
      <c r="K555" s="191"/>
      <c r="L555" s="191"/>
      <c r="M555" s="191"/>
      <c r="N555" s="191"/>
      <c r="O555" s="191"/>
      <c r="P555" s="191"/>
      <c r="Q555" s="191"/>
      <c r="R555" s="191"/>
      <c r="S555" s="191"/>
      <c r="T555" s="191"/>
      <c r="U555" s="166"/>
      <c r="V555" s="191"/>
      <c r="W555" s="191"/>
      <c r="X555" s="191"/>
      <c r="Y555" s="191"/>
    </row>
    <row r="556" spans="10:25" ht="13.5">
      <c r="J556" s="191"/>
      <c r="K556" s="191"/>
      <c r="L556" s="191"/>
      <c r="M556" s="191"/>
      <c r="N556" s="191"/>
      <c r="O556" s="191"/>
      <c r="P556" s="191"/>
      <c r="Q556" s="191"/>
      <c r="R556" s="191"/>
      <c r="S556" s="191"/>
      <c r="T556" s="191"/>
      <c r="U556" s="166"/>
      <c r="V556" s="191"/>
      <c r="W556" s="191"/>
      <c r="X556" s="191"/>
      <c r="Y556" s="191"/>
    </row>
    <row r="557" spans="10:25" ht="13.5">
      <c r="J557" s="191"/>
      <c r="K557" s="191"/>
      <c r="L557" s="191"/>
      <c r="M557" s="191"/>
      <c r="N557" s="191"/>
      <c r="O557" s="191"/>
      <c r="P557" s="191"/>
      <c r="Q557" s="191"/>
      <c r="R557" s="191"/>
      <c r="S557" s="191"/>
      <c r="T557" s="191"/>
      <c r="U557" s="166"/>
      <c r="V557" s="191"/>
      <c r="W557" s="191"/>
      <c r="X557" s="191"/>
      <c r="Y557" s="191"/>
    </row>
    <row r="558" spans="10:25" ht="13.5">
      <c r="J558" s="191"/>
      <c r="K558" s="191"/>
      <c r="L558" s="191"/>
      <c r="M558" s="191"/>
      <c r="N558" s="191"/>
      <c r="O558" s="191"/>
      <c r="P558" s="191"/>
      <c r="Q558" s="191"/>
      <c r="R558" s="191"/>
      <c r="S558" s="191"/>
      <c r="T558" s="191"/>
      <c r="U558" s="166"/>
      <c r="V558" s="191"/>
      <c r="W558" s="191"/>
      <c r="X558" s="191"/>
      <c r="Y558" s="191"/>
    </row>
    <row r="559" spans="10:25" ht="13.5">
      <c r="J559" s="191"/>
      <c r="K559" s="191"/>
      <c r="L559" s="191"/>
      <c r="M559" s="191"/>
      <c r="N559" s="191"/>
      <c r="O559" s="191"/>
      <c r="P559" s="191"/>
      <c r="Q559" s="191"/>
      <c r="R559" s="191"/>
      <c r="S559" s="191"/>
      <c r="T559" s="191"/>
      <c r="U559" s="166"/>
      <c r="V559" s="191"/>
      <c r="W559" s="191"/>
      <c r="X559" s="191"/>
      <c r="Y559" s="191"/>
    </row>
    <row r="560" spans="10:25" ht="13.5">
      <c r="J560" s="191"/>
      <c r="K560" s="191"/>
      <c r="L560" s="191"/>
      <c r="M560" s="191"/>
      <c r="N560" s="191"/>
      <c r="O560" s="191"/>
      <c r="P560" s="191"/>
      <c r="Q560" s="191"/>
      <c r="R560" s="191"/>
      <c r="S560" s="191"/>
      <c r="T560" s="191"/>
      <c r="U560" s="166"/>
      <c r="V560" s="191"/>
      <c r="W560" s="191"/>
      <c r="X560" s="191"/>
      <c r="Y560" s="191"/>
    </row>
    <row r="561" spans="10:25" ht="13.5">
      <c r="J561" s="191"/>
      <c r="K561" s="191"/>
      <c r="L561" s="191"/>
      <c r="M561" s="191"/>
      <c r="N561" s="191"/>
      <c r="O561" s="191"/>
      <c r="P561" s="191"/>
      <c r="Q561" s="191"/>
      <c r="R561" s="191"/>
      <c r="S561" s="191"/>
      <c r="T561" s="191"/>
      <c r="U561" s="166"/>
      <c r="V561" s="191"/>
      <c r="W561" s="191"/>
      <c r="X561" s="191"/>
      <c r="Y561" s="191"/>
    </row>
    <row r="562" spans="10:25" ht="13.5">
      <c r="J562" s="191"/>
      <c r="K562" s="191"/>
      <c r="L562" s="191"/>
      <c r="M562" s="191"/>
      <c r="N562" s="191"/>
      <c r="O562" s="191"/>
      <c r="P562" s="191"/>
      <c r="Q562" s="191"/>
      <c r="R562" s="191"/>
      <c r="S562" s="191"/>
      <c r="T562" s="191"/>
      <c r="U562" s="166"/>
      <c r="V562" s="191"/>
      <c r="W562" s="191"/>
      <c r="X562" s="191"/>
      <c r="Y562" s="191"/>
    </row>
    <row r="563" spans="10:25" ht="13.5">
      <c r="J563" s="191"/>
      <c r="K563" s="191"/>
      <c r="L563" s="191"/>
      <c r="M563" s="191"/>
      <c r="N563" s="191"/>
      <c r="O563" s="191"/>
      <c r="P563" s="191"/>
      <c r="Q563" s="191"/>
      <c r="R563" s="191"/>
      <c r="S563" s="191"/>
      <c r="T563" s="191"/>
      <c r="U563" s="166"/>
      <c r="V563" s="191"/>
      <c r="W563" s="191"/>
      <c r="X563" s="191"/>
      <c r="Y563" s="191"/>
    </row>
    <row r="564" spans="10:25" ht="13.5">
      <c r="J564" s="191"/>
      <c r="K564" s="191"/>
      <c r="L564" s="191"/>
      <c r="M564" s="191"/>
      <c r="N564" s="191"/>
      <c r="O564" s="191"/>
      <c r="P564" s="191"/>
      <c r="Q564" s="191"/>
      <c r="R564" s="191"/>
      <c r="S564" s="191"/>
      <c r="T564" s="191"/>
      <c r="U564" s="166"/>
      <c r="V564" s="191"/>
      <c r="W564" s="191"/>
      <c r="X564" s="191"/>
      <c r="Y564" s="191"/>
    </row>
    <row r="565" spans="10:25" ht="13.5">
      <c r="J565" s="191"/>
      <c r="K565" s="191"/>
      <c r="L565" s="191"/>
      <c r="M565" s="191"/>
      <c r="N565" s="191"/>
      <c r="O565" s="191"/>
      <c r="P565" s="191"/>
      <c r="Q565" s="191"/>
      <c r="R565" s="191"/>
      <c r="S565" s="191"/>
      <c r="T565" s="191"/>
      <c r="U565" s="166"/>
      <c r="V565" s="191"/>
      <c r="W565" s="191"/>
      <c r="X565" s="191"/>
      <c r="Y565" s="191"/>
    </row>
    <row r="566" spans="10:25" ht="13.5">
      <c r="J566" s="191"/>
      <c r="K566" s="191"/>
      <c r="L566" s="191"/>
      <c r="M566" s="191"/>
      <c r="N566" s="191"/>
      <c r="O566" s="191"/>
      <c r="P566" s="191"/>
      <c r="Q566" s="191"/>
      <c r="R566" s="191"/>
      <c r="S566" s="191"/>
      <c r="T566" s="191"/>
      <c r="U566" s="166"/>
      <c r="V566" s="191"/>
      <c r="W566" s="191"/>
      <c r="X566" s="191"/>
      <c r="Y566" s="191"/>
    </row>
    <row r="567" spans="10:25" ht="13.5">
      <c r="J567" s="191"/>
      <c r="K567" s="191"/>
      <c r="L567" s="191"/>
      <c r="M567" s="191"/>
      <c r="N567" s="191"/>
      <c r="O567" s="191"/>
      <c r="P567" s="191"/>
      <c r="Q567" s="191"/>
      <c r="R567" s="191"/>
      <c r="S567" s="191"/>
      <c r="T567" s="191"/>
      <c r="U567" s="166"/>
      <c r="V567" s="191"/>
      <c r="W567" s="191"/>
      <c r="X567" s="191"/>
      <c r="Y567" s="191"/>
    </row>
    <row r="568" spans="10:25" ht="13.5">
      <c r="J568" s="191"/>
      <c r="K568" s="191"/>
      <c r="L568" s="191"/>
      <c r="M568" s="191"/>
      <c r="N568" s="191"/>
      <c r="O568" s="191"/>
      <c r="P568" s="191"/>
      <c r="Q568" s="191"/>
      <c r="R568" s="191"/>
      <c r="S568" s="191"/>
      <c r="T568" s="191"/>
      <c r="U568" s="166"/>
      <c r="V568" s="191"/>
      <c r="W568" s="191"/>
      <c r="X568" s="191"/>
      <c r="Y568" s="191"/>
    </row>
    <row r="569" spans="10:25" ht="13.5">
      <c r="J569" s="191"/>
      <c r="K569" s="191"/>
      <c r="L569" s="191"/>
      <c r="M569" s="191"/>
      <c r="N569" s="191"/>
      <c r="O569" s="191"/>
      <c r="P569" s="191"/>
      <c r="Q569" s="191"/>
      <c r="R569" s="191"/>
      <c r="S569" s="191"/>
      <c r="T569" s="191"/>
      <c r="U569" s="166"/>
      <c r="V569" s="191"/>
      <c r="W569" s="191"/>
      <c r="X569" s="191"/>
      <c r="Y569" s="191"/>
    </row>
    <row r="570" spans="10:25" ht="13.5">
      <c r="J570" s="191"/>
      <c r="K570" s="191"/>
      <c r="L570" s="191"/>
      <c r="M570" s="191"/>
      <c r="N570" s="191"/>
      <c r="O570" s="191"/>
      <c r="P570" s="191"/>
      <c r="Q570" s="191"/>
      <c r="R570" s="191"/>
      <c r="S570" s="191"/>
      <c r="T570" s="191"/>
      <c r="U570" s="166"/>
      <c r="V570" s="191"/>
      <c r="W570" s="191"/>
      <c r="X570" s="191"/>
      <c r="Y570" s="191"/>
    </row>
    <row r="571" spans="10:25" ht="13.5">
      <c r="J571" s="191"/>
      <c r="K571" s="191"/>
      <c r="L571" s="191"/>
      <c r="M571" s="191"/>
      <c r="N571" s="191"/>
      <c r="O571" s="191"/>
      <c r="P571" s="191"/>
      <c r="Q571" s="191"/>
      <c r="R571" s="191"/>
      <c r="S571" s="191"/>
      <c r="T571" s="191"/>
      <c r="U571" s="166"/>
      <c r="V571" s="191"/>
      <c r="W571" s="191"/>
      <c r="X571" s="191"/>
      <c r="Y571" s="191"/>
    </row>
    <row r="572" spans="10:25" ht="13.5">
      <c r="J572" s="191"/>
      <c r="K572" s="191"/>
      <c r="L572" s="191"/>
      <c r="M572" s="191"/>
      <c r="N572" s="191"/>
      <c r="O572" s="191"/>
      <c r="P572" s="191"/>
      <c r="Q572" s="191"/>
      <c r="R572" s="191"/>
      <c r="S572" s="191"/>
      <c r="T572" s="191"/>
      <c r="U572" s="166"/>
      <c r="V572" s="191"/>
      <c r="W572" s="191"/>
      <c r="X572" s="191"/>
      <c r="Y572" s="191"/>
    </row>
    <row r="573" spans="10:25" ht="13.5">
      <c r="J573" s="191"/>
      <c r="K573" s="191"/>
      <c r="L573" s="191"/>
      <c r="M573" s="191"/>
      <c r="N573" s="191"/>
      <c r="O573" s="191"/>
      <c r="P573" s="191"/>
      <c r="Q573" s="191"/>
      <c r="R573" s="191"/>
      <c r="S573" s="191"/>
      <c r="T573" s="191"/>
      <c r="U573" s="166"/>
      <c r="V573" s="191"/>
      <c r="W573" s="191"/>
      <c r="X573" s="191"/>
      <c r="Y573" s="191"/>
    </row>
    <row r="574" spans="10:25" ht="13.5">
      <c r="J574" s="191"/>
      <c r="K574" s="191"/>
      <c r="L574" s="191"/>
      <c r="M574" s="191"/>
      <c r="N574" s="191"/>
      <c r="O574" s="191"/>
      <c r="P574" s="191"/>
      <c r="Q574" s="191"/>
      <c r="R574" s="191"/>
      <c r="S574" s="191"/>
      <c r="T574" s="191"/>
      <c r="U574" s="166"/>
      <c r="V574" s="191"/>
      <c r="W574" s="191"/>
      <c r="X574" s="191"/>
      <c r="Y574" s="191"/>
    </row>
    <row r="575" spans="10:25" ht="13.5">
      <c r="J575" s="191"/>
      <c r="K575" s="191"/>
      <c r="L575" s="191"/>
      <c r="M575" s="191"/>
      <c r="N575" s="191"/>
      <c r="O575" s="191"/>
      <c r="P575" s="191"/>
      <c r="Q575" s="191"/>
      <c r="R575" s="191"/>
      <c r="S575" s="191"/>
      <c r="T575" s="191"/>
      <c r="U575" s="166"/>
      <c r="V575" s="191"/>
      <c r="W575" s="191"/>
      <c r="X575" s="191"/>
      <c r="Y575" s="191"/>
    </row>
    <row r="576" spans="10:25" ht="13.5">
      <c r="J576" s="191"/>
      <c r="K576" s="191"/>
      <c r="L576" s="191"/>
      <c r="M576" s="191"/>
      <c r="N576" s="191"/>
      <c r="O576" s="191"/>
      <c r="P576" s="191"/>
      <c r="Q576" s="191"/>
      <c r="R576" s="191"/>
      <c r="S576" s="191"/>
      <c r="T576" s="191"/>
      <c r="U576" s="166"/>
      <c r="V576" s="191"/>
      <c r="W576" s="191"/>
      <c r="X576" s="191"/>
      <c r="Y576" s="191"/>
    </row>
    <row r="577" spans="10:25" ht="13.5">
      <c r="J577" s="191"/>
      <c r="K577" s="191"/>
      <c r="L577" s="191"/>
      <c r="M577" s="191"/>
      <c r="N577" s="191"/>
      <c r="O577" s="191"/>
      <c r="P577" s="191"/>
      <c r="Q577" s="191"/>
      <c r="R577" s="191"/>
      <c r="S577" s="191"/>
      <c r="T577" s="191"/>
      <c r="U577" s="166"/>
      <c r="V577" s="191"/>
      <c r="W577" s="191"/>
      <c r="X577" s="191"/>
      <c r="Y577" s="191"/>
    </row>
    <row r="578" spans="10:25" ht="13.5">
      <c r="J578" s="191"/>
      <c r="K578" s="191"/>
      <c r="L578" s="191"/>
      <c r="M578" s="191"/>
      <c r="N578" s="191"/>
      <c r="O578" s="191"/>
      <c r="P578" s="191"/>
      <c r="Q578" s="191"/>
      <c r="R578" s="191"/>
      <c r="S578" s="191"/>
      <c r="T578" s="191"/>
      <c r="U578" s="166"/>
      <c r="V578" s="191"/>
      <c r="W578" s="191"/>
      <c r="X578" s="191"/>
      <c r="Y578" s="191"/>
    </row>
    <row r="579" spans="10:25" ht="13.5">
      <c r="J579" s="191"/>
      <c r="K579" s="191"/>
      <c r="L579" s="191"/>
      <c r="M579" s="191"/>
      <c r="N579" s="191"/>
      <c r="O579" s="191"/>
      <c r="P579" s="191"/>
      <c r="Q579" s="191"/>
      <c r="R579" s="191"/>
      <c r="S579" s="191"/>
      <c r="T579" s="191"/>
      <c r="U579" s="166"/>
      <c r="V579" s="191"/>
      <c r="W579" s="191"/>
      <c r="X579" s="191"/>
      <c r="Y579" s="191"/>
    </row>
    <row r="580" spans="10:25" ht="13.5">
      <c r="J580" s="191"/>
      <c r="K580" s="191"/>
      <c r="L580" s="191"/>
      <c r="M580" s="191"/>
      <c r="N580" s="191"/>
      <c r="O580" s="191"/>
      <c r="P580" s="191"/>
      <c r="Q580" s="191"/>
      <c r="R580" s="191"/>
      <c r="S580" s="191"/>
      <c r="T580" s="191"/>
      <c r="U580" s="166"/>
      <c r="V580" s="191"/>
      <c r="W580" s="191"/>
      <c r="X580" s="191"/>
      <c r="Y580" s="191"/>
    </row>
    <row r="581" spans="10:25" ht="13.5">
      <c r="J581" s="191"/>
      <c r="K581" s="191"/>
      <c r="L581" s="191"/>
      <c r="M581" s="191"/>
      <c r="N581" s="191"/>
      <c r="O581" s="191"/>
      <c r="P581" s="191"/>
      <c r="Q581" s="191"/>
      <c r="R581" s="191"/>
      <c r="S581" s="191"/>
      <c r="T581" s="191"/>
      <c r="U581" s="166"/>
      <c r="V581" s="191"/>
      <c r="W581" s="191"/>
      <c r="X581" s="191"/>
      <c r="Y581" s="191"/>
    </row>
    <row r="582" spans="10:25" ht="13.5">
      <c r="J582" s="191"/>
      <c r="K582" s="191"/>
      <c r="L582" s="191"/>
      <c r="M582" s="191"/>
      <c r="N582" s="191"/>
      <c r="O582" s="191"/>
      <c r="P582" s="191"/>
      <c r="Q582" s="191"/>
      <c r="R582" s="191"/>
      <c r="S582" s="191"/>
      <c r="T582" s="191"/>
      <c r="U582" s="166"/>
      <c r="V582" s="191"/>
      <c r="W582" s="191"/>
      <c r="X582" s="191"/>
      <c r="Y582" s="191"/>
    </row>
    <row r="583" spans="10:25" ht="13.5">
      <c r="J583" s="191"/>
      <c r="K583" s="191"/>
      <c r="L583" s="191"/>
      <c r="M583" s="191"/>
      <c r="N583" s="191"/>
      <c r="O583" s="191"/>
      <c r="P583" s="191"/>
      <c r="Q583" s="191"/>
      <c r="R583" s="191"/>
      <c r="S583" s="191"/>
      <c r="T583" s="191"/>
      <c r="U583" s="166"/>
      <c r="V583" s="191"/>
      <c r="W583" s="191"/>
      <c r="X583" s="191"/>
      <c r="Y583" s="191"/>
    </row>
    <row r="584" spans="10:25" ht="13.5">
      <c r="J584" s="191"/>
      <c r="K584" s="191"/>
      <c r="L584" s="191"/>
      <c r="M584" s="191"/>
      <c r="N584" s="191"/>
      <c r="O584" s="191"/>
      <c r="P584" s="191"/>
      <c r="Q584" s="191"/>
      <c r="R584" s="191"/>
      <c r="S584" s="191"/>
      <c r="T584" s="191"/>
      <c r="U584" s="166"/>
      <c r="V584" s="191"/>
      <c r="W584" s="191"/>
      <c r="X584" s="191"/>
      <c r="Y584" s="191"/>
    </row>
    <row r="585" spans="10:25" ht="13.5">
      <c r="J585" s="191"/>
      <c r="K585" s="191"/>
      <c r="L585" s="191"/>
      <c r="M585" s="191"/>
      <c r="N585" s="191"/>
      <c r="O585" s="191"/>
      <c r="P585" s="191"/>
      <c r="Q585" s="191"/>
      <c r="R585" s="191"/>
      <c r="S585" s="191"/>
      <c r="T585" s="191"/>
      <c r="U585" s="166"/>
      <c r="V585" s="191"/>
      <c r="W585" s="191"/>
      <c r="X585" s="191"/>
      <c r="Y585" s="191"/>
    </row>
    <row r="586" spans="10:25" ht="13.5">
      <c r="J586" s="191"/>
      <c r="K586" s="191"/>
      <c r="L586" s="191"/>
      <c r="M586" s="191"/>
      <c r="N586" s="191"/>
      <c r="O586" s="191"/>
      <c r="P586" s="191"/>
      <c r="Q586" s="191"/>
      <c r="R586" s="191"/>
      <c r="S586" s="191"/>
      <c r="T586" s="191"/>
      <c r="U586" s="166"/>
      <c r="V586" s="191"/>
      <c r="W586" s="191"/>
      <c r="X586" s="191"/>
      <c r="Y586" s="191"/>
    </row>
    <row r="587" spans="10:25" ht="13.5">
      <c r="J587" s="191"/>
      <c r="K587" s="191"/>
      <c r="L587" s="191"/>
      <c r="M587" s="191"/>
      <c r="N587" s="191"/>
      <c r="O587" s="191"/>
      <c r="P587" s="191"/>
      <c r="Q587" s="191"/>
      <c r="R587" s="191"/>
      <c r="S587" s="191"/>
      <c r="T587" s="191"/>
      <c r="U587" s="166"/>
      <c r="V587" s="191"/>
      <c r="W587" s="191"/>
      <c r="X587" s="191"/>
      <c r="Y587" s="191"/>
    </row>
    <row r="588" spans="10:25" ht="13.5">
      <c r="J588" s="191"/>
      <c r="K588" s="191"/>
      <c r="L588" s="191"/>
      <c r="M588" s="191"/>
      <c r="N588" s="191"/>
      <c r="O588" s="191"/>
      <c r="P588" s="191"/>
      <c r="Q588" s="191"/>
      <c r="R588" s="191"/>
      <c r="S588" s="191"/>
      <c r="T588" s="191"/>
      <c r="U588" s="166"/>
      <c r="V588" s="191"/>
      <c r="W588" s="191"/>
      <c r="X588" s="191"/>
      <c r="Y588" s="191"/>
    </row>
    <row r="589" spans="10:25" ht="13.5">
      <c r="J589" s="191"/>
      <c r="K589" s="191"/>
      <c r="L589" s="191"/>
      <c r="M589" s="191"/>
      <c r="N589" s="191"/>
      <c r="O589" s="191"/>
      <c r="P589" s="191"/>
      <c r="Q589" s="191"/>
      <c r="R589" s="191"/>
      <c r="S589" s="191"/>
      <c r="T589" s="191"/>
      <c r="U589" s="166"/>
      <c r="V589" s="191"/>
      <c r="W589" s="191"/>
      <c r="X589" s="191"/>
      <c r="Y589" s="191"/>
    </row>
    <row r="590" spans="10:25" ht="13.5">
      <c r="J590" s="191"/>
      <c r="K590" s="191"/>
      <c r="L590" s="191"/>
      <c r="M590" s="191"/>
      <c r="N590" s="191"/>
      <c r="O590" s="191"/>
      <c r="P590" s="191"/>
      <c r="Q590" s="191"/>
      <c r="R590" s="191"/>
      <c r="S590" s="191"/>
      <c r="T590" s="191"/>
      <c r="U590" s="166"/>
      <c r="V590" s="191"/>
      <c r="W590" s="191"/>
      <c r="X590" s="191"/>
      <c r="Y590" s="191"/>
    </row>
    <row r="591" spans="10:25" ht="13.5">
      <c r="J591" s="191"/>
      <c r="K591" s="191"/>
      <c r="L591" s="191"/>
      <c r="M591" s="191"/>
      <c r="N591" s="191"/>
      <c r="O591" s="191"/>
      <c r="P591" s="191"/>
      <c r="Q591" s="191"/>
      <c r="R591" s="191"/>
      <c r="S591" s="191"/>
      <c r="T591" s="191"/>
      <c r="U591" s="166"/>
      <c r="V591" s="191"/>
      <c r="W591" s="191"/>
      <c r="X591" s="191"/>
      <c r="Y591" s="191"/>
    </row>
    <row r="592" spans="10:25" ht="13.5">
      <c r="J592" s="191"/>
      <c r="K592" s="191"/>
      <c r="L592" s="191"/>
      <c r="M592" s="191"/>
      <c r="N592" s="191"/>
      <c r="O592" s="191"/>
      <c r="P592" s="191"/>
      <c r="Q592" s="191"/>
      <c r="R592" s="191"/>
      <c r="S592" s="191"/>
      <c r="T592" s="191"/>
      <c r="U592" s="166"/>
      <c r="V592" s="191"/>
      <c r="W592" s="191"/>
      <c r="X592" s="191"/>
      <c r="Y592" s="191"/>
    </row>
    <row r="593" spans="10:25" ht="13.5">
      <c r="J593" s="191"/>
      <c r="K593" s="191"/>
      <c r="L593" s="191"/>
      <c r="M593" s="191"/>
      <c r="N593" s="191"/>
      <c r="O593" s="191"/>
      <c r="P593" s="191"/>
      <c r="Q593" s="191"/>
      <c r="R593" s="191"/>
      <c r="S593" s="191"/>
      <c r="T593" s="191"/>
      <c r="U593" s="166"/>
      <c r="V593" s="191"/>
      <c r="W593" s="191"/>
      <c r="X593" s="191"/>
      <c r="Y593" s="191"/>
    </row>
    <row r="594" spans="10:25" ht="13.5">
      <c r="J594" s="191"/>
      <c r="K594" s="191"/>
      <c r="L594" s="191"/>
      <c r="M594" s="191"/>
      <c r="N594" s="191"/>
      <c r="O594" s="191"/>
      <c r="P594" s="191"/>
      <c r="Q594" s="191"/>
      <c r="R594" s="191"/>
      <c r="S594" s="191"/>
      <c r="T594" s="191"/>
      <c r="U594" s="166"/>
      <c r="V594" s="191"/>
      <c r="W594" s="191"/>
      <c r="X594" s="191"/>
      <c r="Y594" s="191"/>
    </row>
    <row r="595" spans="10:25" ht="13.5">
      <c r="J595" s="191"/>
      <c r="K595" s="191"/>
      <c r="L595" s="191"/>
      <c r="M595" s="191"/>
      <c r="N595" s="191"/>
      <c r="O595" s="191"/>
      <c r="P595" s="191"/>
      <c r="Q595" s="191"/>
      <c r="R595" s="191"/>
      <c r="S595" s="191"/>
      <c r="T595" s="191"/>
      <c r="U595" s="166"/>
      <c r="V595" s="191"/>
      <c r="W595" s="191"/>
      <c r="X595" s="191"/>
      <c r="Y595" s="191"/>
    </row>
    <row r="596" spans="10:25" ht="13.5">
      <c r="J596" s="191"/>
      <c r="K596" s="191"/>
      <c r="L596" s="191"/>
      <c r="M596" s="191"/>
      <c r="N596" s="191"/>
      <c r="O596" s="191"/>
      <c r="P596" s="191"/>
      <c r="Q596" s="191"/>
      <c r="R596" s="191"/>
      <c r="S596" s="191"/>
      <c r="T596" s="191"/>
      <c r="U596" s="166"/>
      <c r="V596" s="191"/>
      <c r="W596" s="191"/>
      <c r="X596" s="191"/>
      <c r="Y596" s="191"/>
    </row>
    <row r="597" spans="10:25" ht="13.5">
      <c r="J597" s="191"/>
      <c r="K597" s="191"/>
      <c r="L597" s="191"/>
      <c r="M597" s="191"/>
      <c r="N597" s="191"/>
      <c r="O597" s="191"/>
      <c r="P597" s="191"/>
      <c r="Q597" s="191"/>
      <c r="R597" s="191"/>
      <c r="S597" s="191"/>
      <c r="T597" s="191"/>
      <c r="U597" s="166"/>
      <c r="V597" s="191"/>
      <c r="W597" s="191"/>
      <c r="X597" s="191"/>
      <c r="Y597" s="191"/>
    </row>
    <row r="598" spans="10:25" ht="13.5">
      <c r="J598" s="191"/>
      <c r="K598" s="191"/>
      <c r="L598" s="191"/>
      <c r="M598" s="191"/>
      <c r="N598" s="191"/>
      <c r="O598" s="191"/>
      <c r="P598" s="191"/>
      <c r="Q598" s="191"/>
      <c r="R598" s="191"/>
      <c r="S598" s="191"/>
      <c r="T598" s="191"/>
      <c r="U598" s="166"/>
      <c r="V598" s="191"/>
      <c r="W598" s="191"/>
      <c r="X598" s="191"/>
      <c r="Y598" s="191"/>
    </row>
    <row r="599" spans="10:25" ht="13.5">
      <c r="J599" s="191"/>
      <c r="K599" s="191"/>
      <c r="L599" s="191"/>
      <c r="M599" s="191"/>
      <c r="N599" s="191"/>
      <c r="O599" s="191"/>
      <c r="P599" s="191"/>
      <c r="Q599" s="191"/>
      <c r="R599" s="191"/>
      <c r="S599" s="191"/>
      <c r="T599" s="191"/>
      <c r="U599" s="166"/>
      <c r="V599" s="191"/>
      <c r="W599" s="191"/>
      <c r="X599" s="191"/>
      <c r="Y599" s="191"/>
    </row>
    <row r="600" spans="10:25" ht="13.5">
      <c r="J600" s="191"/>
      <c r="K600" s="191"/>
      <c r="L600" s="191"/>
      <c r="M600" s="191"/>
      <c r="N600" s="191"/>
      <c r="O600" s="191"/>
      <c r="P600" s="191"/>
      <c r="Q600" s="191"/>
      <c r="R600" s="191"/>
      <c r="S600" s="191"/>
      <c r="T600" s="191"/>
      <c r="U600" s="166"/>
      <c r="V600" s="191"/>
      <c r="W600" s="191"/>
      <c r="X600" s="191"/>
      <c r="Y600" s="191"/>
    </row>
    <row r="601" spans="10:25" ht="13.5">
      <c r="J601" s="191"/>
      <c r="K601" s="191"/>
      <c r="L601" s="191"/>
      <c r="M601" s="191"/>
      <c r="N601" s="191"/>
      <c r="O601" s="191"/>
      <c r="P601" s="191"/>
      <c r="Q601" s="191"/>
      <c r="R601" s="191"/>
      <c r="S601" s="191"/>
      <c r="T601" s="191"/>
      <c r="U601" s="166"/>
      <c r="V601" s="191"/>
      <c r="W601" s="191"/>
      <c r="X601" s="191"/>
      <c r="Y601" s="191"/>
    </row>
    <row r="602" spans="10:25" ht="13.5">
      <c r="J602" s="191"/>
      <c r="K602" s="191"/>
      <c r="L602" s="191"/>
      <c r="M602" s="191"/>
      <c r="N602" s="191"/>
      <c r="O602" s="191"/>
      <c r="P602" s="191"/>
      <c r="Q602" s="191"/>
      <c r="R602" s="191"/>
      <c r="S602" s="191"/>
      <c r="T602" s="191"/>
      <c r="U602" s="166"/>
      <c r="V602" s="191"/>
      <c r="W602" s="191"/>
      <c r="X602" s="191"/>
      <c r="Y602" s="191"/>
    </row>
    <row r="603" spans="10:25" ht="13.5">
      <c r="J603" s="191"/>
      <c r="K603" s="191"/>
      <c r="L603" s="191"/>
      <c r="M603" s="191"/>
      <c r="N603" s="191"/>
      <c r="O603" s="191"/>
      <c r="P603" s="191"/>
      <c r="Q603" s="191"/>
      <c r="R603" s="191"/>
      <c r="S603" s="191"/>
      <c r="T603" s="191"/>
      <c r="U603" s="166"/>
      <c r="V603" s="191"/>
      <c r="W603" s="191"/>
      <c r="X603" s="191"/>
      <c r="Y603" s="191"/>
    </row>
    <row r="604" spans="10:25" ht="13.5">
      <c r="J604" s="191"/>
      <c r="K604" s="191"/>
      <c r="L604" s="191"/>
      <c r="M604" s="191"/>
      <c r="N604" s="191"/>
      <c r="O604" s="191"/>
      <c r="P604" s="191"/>
      <c r="Q604" s="191"/>
      <c r="R604" s="191"/>
      <c r="S604" s="191"/>
      <c r="T604" s="191"/>
      <c r="U604" s="166"/>
      <c r="V604" s="191"/>
      <c r="W604" s="191"/>
      <c r="X604" s="191"/>
      <c r="Y604" s="191"/>
    </row>
    <row r="605" spans="10:25" ht="13.5">
      <c r="J605" s="191"/>
      <c r="K605" s="191"/>
      <c r="L605" s="191"/>
      <c r="M605" s="191"/>
      <c r="N605" s="191"/>
      <c r="O605" s="191"/>
      <c r="P605" s="191"/>
      <c r="Q605" s="191"/>
      <c r="R605" s="191"/>
      <c r="S605" s="191"/>
      <c r="T605" s="191"/>
      <c r="U605" s="166"/>
      <c r="V605" s="191"/>
      <c r="W605" s="191"/>
      <c r="X605" s="191"/>
      <c r="Y605" s="191"/>
    </row>
    <row r="606" spans="10:25" ht="13.5">
      <c r="J606" s="191"/>
      <c r="K606" s="191"/>
      <c r="L606" s="191"/>
      <c r="M606" s="191"/>
      <c r="N606" s="191"/>
      <c r="O606" s="191"/>
      <c r="P606" s="191"/>
      <c r="Q606" s="191"/>
      <c r="R606" s="191"/>
      <c r="S606" s="191"/>
      <c r="T606" s="191"/>
      <c r="U606" s="166"/>
      <c r="V606" s="191"/>
      <c r="W606" s="191"/>
      <c r="X606" s="191"/>
      <c r="Y606" s="191"/>
    </row>
    <row r="607" spans="10:25" ht="13.5">
      <c r="J607" s="191"/>
      <c r="K607" s="191"/>
      <c r="L607" s="191"/>
      <c r="M607" s="191"/>
      <c r="N607" s="191"/>
      <c r="O607" s="191"/>
      <c r="P607" s="191"/>
      <c r="Q607" s="191"/>
      <c r="R607" s="191"/>
      <c r="S607" s="191"/>
      <c r="T607" s="191"/>
      <c r="U607" s="166"/>
      <c r="V607" s="191"/>
      <c r="W607" s="191"/>
      <c r="X607" s="191"/>
      <c r="Y607" s="191"/>
    </row>
    <row r="608" spans="10:25" ht="13.5">
      <c r="J608" s="191"/>
      <c r="K608" s="191"/>
      <c r="L608" s="191"/>
      <c r="M608" s="191"/>
      <c r="N608" s="191"/>
      <c r="O608" s="191"/>
      <c r="P608" s="191"/>
      <c r="Q608" s="191"/>
      <c r="R608" s="191"/>
      <c r="S608" s="191"/>
      <c r="T608" s="191"/>
      <c r="U608" s="166"/>
      <c r="V608" s="191"/>
      <c r="W608" s="191"/>
      <c r="X608" s="191"/>
      <c r="Y608" s="191"/>
    </row>
    <row r="609" spans="10:25" ht="13.5">
      <c r="J609" s="191"/>
      <c r="K609" s="191"/>
      <c r="L609" s="191"/>
      <c r="M609" s="191"/>
      <c r="N609" s="191"/>
      <c r="O609" s="191"/>
      <c r="P609" s="191"/>
      <c r="Q609" s="191"/>
      <c r="R609" s="191"/>
      <c r="S609" s="191"/>
      <c r="T609" s="191"/>
      <c r="U609" s="166"/>
      <c r="V609" s="191"/>
      <c r="W609" s="191"/>
      <c r="X609" s="191"/>
      <c r="Y609" s="191"/>
    </row>
    <row r="610" spans="10:25" ht="13.5">
      <c r="J610" s="191"/>
      <c r="K610" s="191"/>
      <c r="L610" s="191"/>
      <c r="M610" s="191"/>
      <c r="N610" s="191"/>
      <c r="O610" s="191"/>
      <c r="P610" s="191"/>
      <c r="Q610" s="191"/>
      <c r="R610" s="191"/>
      <c r="S610" s="191"/>
      <c r="T610" s="191"/>
      <c r="U610" s="166"/>
      <c r="V610" s="191"/>
      <c r="W610" s="191"/>
      <c r="X610" s="191"/>
      <c r="Y610" s="191"/>
    </row>
    <row r="611" spans="10:25" ht="13.5">
      <c r="J611" s="191"/>
      <c r="K611" s="191"/>
      <c r="L611" s="191"/>
      <c r="M611" s="191"/>
      <c r="N611" s="191"/>
      <c r="O611" s="191"/>
      <c r="P611" s="191"/>
      <c r="Q611" s="191"/>
      <c r="R611" s="191"/>
      <c r="S611" s="191"/>
      <c r="T611" s="191"/>
      <c r="U611" s="166"/>
      <c r="V611" s="191"/>
      <c r="W611" s="191"/>
      <c r="X611" s="191"/>
      <c r="Y611" s="191"/>
    </row>
    <row r="612" spans="10:25" ht="13.5">
      <c r="J612" s="191"/>
      <c r="K612" s="191"/>
      <c r="L612" s="191"/>
      <c r="M612" s="191"/>
      <c r="N612" s="191"/>
      <c r="O612" s="191"/>
      <c r="P612" s="191"/>
      <c r="Q612" s="191"/>
      <c r="R612" s="191"/>
      <c r="S612" s="191"/>
      <c r="T612" s="191"/>
      <c r="U612" s="166"/>
      <c r="V612" s="191"/>
      <c r="W612" s="191"/>
      <c r="X612" s="191"/>
      <c r="Y612" s="191"/>
    </row>
    <row r="613" spans="10:25" ht="13.5">
      <c r="J613" s="191"/>
      <c r="K613" s="191"/>
      <c r="L613" s="191"/>
      <c r="M613" s="191"/>
      <c r="N613" s="191"/>
      <c r="O613" s="191"/>
      <c r="P613" s="191"/>
      <c r="Q613" s="191"/>
      <c r="R613" s="191"/>
      <c r="S613" s="191"/>
      <c r="T613" s="191"/>
      <c r="U613" s="166"/>
      <c r="V613" s="191"/>
      <c r="W613" s="191"/>
      <c r="X613" s="191"/>
      <c r="Y613" s="191"/>
    </row>
    <row r="614" spans="10:25" ht="13.5">
      <c r="J614" s="191"/>
      <c r="K614" s="191"/>
      <c r="L614" s="191"/>
      <c r="M614" s="191"/>
      <c r="N614" s="191"/>
      <c r="O614" s="191"/>
      <c r="P614" s="191"/>
      <c r="Q614" s="191"/>
      <c r="R614" s="191"/>
      <c r="S614" s="191"/>
      <c r="T614" s="191"/>
      <c r="U614" s="166"/>
      <c r="V614" s="191"/>
      <c r="W614" s="191"/>
      <c r="X614" s="191"/>
      <c r="Y614" s="191"/>
    </row>
    <row r="615" spans="10:25" ht="13.5">
      <c r="J615" s="191"/>
      <c r="K615" s="191"/>
      <c r="L615" s="191"/>
      <c r="M615" s="191"/>
      <c r="N615" s="191"/>
      <c r="O615" s="191"/>
      <c r="P615" s="191"/>
      <c r="Q615" s="191"/>
      <c r="R615" s="191"/>
      <c r="S615" s="191"/>
      <c r="T615" s="191"/>
      <c r="U615" s="166"/>
      <c r="V615" s="191"/>
      <c r="W615" s="191"/>
      <c r="X615" s="191"/>
      <c r="Y615" s="191"/>
    </row>
    <row r="616" spans="10:25" ht="13.5">
      <c r="J616" s="191"/>
      <c r="K616" s="191"/>
      <c r="L616" s="191"/>
      <c r="M616" s="191"/>
      <c r="N616" s="191"/>
      <c r="O616" s="191"/>
      <c r="P616" s="191"/>
      <c r="Q616" s="191"/>
      <c r="R616" s="191"/>
      <c r="S616" s="191"/>
      <c r="T616" s="191"/>
      <c r="U616" s="166"/>
      <c r="V616" s="191"/>
      <c r="W616" s="191"/>
      <c r="X616" s="191"/>
      <c r="Y616" s="191"/>
    </row>
    <row r="617" spans="10:25" ht="13.5">
      <c r="J617" s="191"/>
      <c r="K617" s="191"/>
      <c r="L617" s="191"/>
      <c r="M617" s="191"/>
      <c r="N617" s="191"/>
      <c r="O617" s="191"/>
      <c r="P617" s="191"/>
      <c r="Q617" s="191"/>
      <c r="R617" s="191"/>
      <c r="S617" s="191"/>
      <c r="T617" s="191"/>
      <c r="U617" s="166"/>
      <c r="V617" s="191"/>
      <c r="W617" s="191"/>
      <c r="X617" s="191"/>
      <c r="Y617" s="191"/>
    </row>
    <row r="618" spans="10:25" ht="13.5">
      <c r="J618" s="191"/>
      <c r="K618" s="191"/>
      <c r="L618" s="191"/>
      <c r="M618" s="191"/>
      <c r="N618" s="191"/>
      <c r="O618" s="191"/>
      <c r="P618" s="191"/>
      <c r="Q618" s="191"/>
      <c r="R618" s="191"/>
      <c r="S618" s="191"/>
      <c r="T618" s="191"/>
      <c r="U618" s="166"/>
      <c r="V618" s="191"/>
      <c r="W618" s="191"/>
      <c r="X618" s="191"/>
      <c r="Y618" s="191"/>
    </row>
    <row r="619" spans="10:25" ht="13.5">
      <c r="J619" s="191"/>
      <c r="K619" s="191"/>
      <c r="L619" s="191"/>
      <c r="M619" s="191"/>
      <c r="N619" s="191"/>
      <c r="O619" s="191"/>
      <c r="P619" s="191"/>
      <c r="Q619" s="191"/>
      <c r="R619" s="191"/>
      <c r="S619" s="191"/>
      <c r="T619" s="191"/>
      <c r="U619" s="166"/>
      <c r="V619" s="191"/>
      <c r="W619" s="191"/>
      <c r="X619" s="191"/>
      <c r="Y619" s="191"/>
    </row>
    <row r="620" spans="10:25" ht="13.5"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  <c r="T620" s="191"/>
      <c r="U620" s="166"/>
      <c r="V620" s="191"/>
      <c r="W620" s="191"/>
      <c r="X620" s="191"/>
      <c r="Y620" s="191"/>
    </row>
    <row r="621" spans="10:25" ht="13.5">
      <c r="J621" s="191"/>
      <c r="K621" s="191"/>
      <c r="L621" s="191"/>
      <c r="M621" s="191"/>
      <c r="N621" s="191"/>
      <c r="O621" s="191"/>
      <c r="P621" s="191"/>
      <c r="Q621" s="191"/>
      <c r="R621" s="191"/>
      <c r="S621" s="191"/>
      <c r="T621" s="191"/>
      <c r="U621" s="166"/>
      <c r="V621" s="191"/>
      <c r="W621" s="191"/>
      <c r="X621" s="191"/>
      <c r="Y621" s="191"/>
    </row>
    <row r="622" spans="10:25" ht="13.5">
      <c r="J622" s="191"/>
      <c r="K622" s="191"/>
      <c r="L622" s="191"/>
      <c r="M622" s="191"/>
      <c r="N622" s="191"/>
      <c r="O622" s="191"/>
      <c r="P622" s="191"/>
      <c r="Q622" s="191"/>
      <c r="R622" s="191"/>
      <c r="S622" s="191"/>
      <c r="T622" s="191"/>
      <c r="U622" s="166"/>
      <c r="V622" s="191"/>
      <c r="W622" s="191"/>
      <c r="X622" s="191"/>
      <c r="Y622" s="191"/>
    </row>
    <row r="623" spans="10:25" ht="13.5">
      <c r="J623" s="191"/>
      <c r="K623" s="191"/>
      <c r="L623" s="191"/>
      <c r="M623" s="191"/>
      <c r="N623" s="191"/>
      <c r="O623" s="191"/>
      <c r="P623" s="191"/>
      <c r="Q623" s="191"/>
      <c r="R623" s="191"/>
      <c r="S623" s="191"/>
      <c r="T623" s="191"/>
      <c r="U623" s="166"/>
      <c r="V623" s="191"/>
      <c r="W623" s="191"/>
      <c r="X623" s="191"/>
      <c r="Y623" s="191"/>
    </row>
    <row r="624" spans="10:25" ht="13.5"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  <c r="T624" s="191"/>
      <c r="U624" s="166"/>
      <c r="V624" s="191"/>
      <c r="W624" s="191"/>
      <c r="X624" s="191"/>
      <c r="Y624" s="191"/>
    </row>
    <row r="625" spans="10:25" ht="13.5">
      <c r="J625" s="191"/>
      <c r="K625" s="191"/>
      <c r="L625" s="191"/>
      <c r="M625" s="191"/>
      <c r="N625" s="191"/>
      <c r="O625" s="191"/>
      <c r="P625" s="191"/>
      <c r="Q625" s="191"/>
      <c r="R625" s="191"/>
      <c r="S625" s="191"/>
      <c r="T625" s="191"/>
      <c r="U625" s="166"/>
      <c r="V625" s="191"/>
      <c r="W625" s="191"/>
      <c r="X625" s="191"/>
      <c r="Y625" s="191"/>
    </row>
    <row r="626" spans="10:25" ht="13.5">
      <c r="J626" s="191"/>
      <c r="K626" s="191"/>
      <c r="L626" s="191"/>
      <c r="M626" s="191"/>
      <c r="N626" s="191"/>
      <c r="O626" s="191"/>
      <c r="P626" s="191"/>
      <c r="Q626" s="191"/>
      <c r="R626" s="191"/>
      <c r="S626" s="191"/>
      <c r="T626" s="191"/>
      <c r="U626" s="166"/>
      <c r="V626" s="191"/>
      <c r="W626" s="191"/>
      <c r="X626" s="191"/>
      <c r="Y626" s="191"/>
    </row>
    <row r="627" spans="10:25" ht="13.5">
      <c r="J627" s="191"/>
      <c r="K627" s="191"/>
      <c r="L627" s="191"/>
      <c r="M627" s="191"/>
      <c r="N627" s="191"/>
      <c r="O627" s="191"/>
      <c r="P627" s="191"/>
      <c r="Q627" s="191"/>
      <c r="R627" s="191"/>
      <c r="S627" s="191"/>
      <c r="T627" s="191"/>
      <c r="U627" s="166"/>
      <c r="V627" s="191"/>
      <c r="W627" s="191"/>
      <c r="X627" s="191"/>
      <c r="Y627" s="191"/>
    </row>
    <row r="628" spans="10:25" ht="13.5">
      <c r="J628" s="191"/>
      <c r="K628" s="191"/>
      <c r="L628" s="191"/>
      <c r="M628" s="191"/>
      <c r="N628" s="191"/>
      <c r="O628" s="191"/>
      <c r="P628" s="191"/>
      <c r="Q628" s="191"/>
      <c r="R628" s="191"/>
      <c r="S628" s="191"/>
      <c r="T628" s="191"/>
      <c r="U628" s="166"/>
      <c r="V628" s="191"/>
      <c r="W628" s="191"/>
      <c r="X628" s="191"/>
      <c r="Y628" s="191"/>
    </row>
    <row r="629" spans="10:25" ht="13.5">
      <c r="J629" s="191"/>
      <c r="K629" s="191"/>
      <c r="L629" s="191"/>
      <c r="M629" s="191"/>
      <c r="N629" s="191"/>
      <c r="O629" s="191"/>
      <c r="P629" s="191"/>
      <c r="Q629" s="191"/>
      <c r="R629" s="191"/>
      <c r="S629" s="191"/>
      <c r="T629" s="191"/>
      <c r="U629" s="166"/>
      <c r="V629" s="191"/>
      <c r="W629" s="191"/>
      <c r="X629" s="191"/>
      <c r="Y629" s="191"/>
    </row>
    <row r="630" spans="10:25" ht="13.5">
      <c r="J630" s="191"/>
      <c r="K630" s="191"/>
      <c r="L630" s="191"/>
      <c r="M630" s="191"/>
      <c r="N630" s="191"/>
      <c r="O630" s="191"/>
      <c r="P630" s="191"/>
      <c r="Q630" s="191"/>
      <c r="R630" s="191"/>
      <c r="S630" s="191"/>
      <c r="T630" s="191"/>
      <c r="U630" s="166"/>
      <c r="V630" s="191"/>
      <c r="W630" s="191"/>
      <c r="X630" s="191"/>
      <c r="Y630" s="191"/>
    </row>
    <row r="631" spans="10:25" ht="13.5">
      <c r="J631" s="191"/>
      <c r="K631" s="191"/>
      <c r="L631" s="191"/>
      <c r="M631" s="191"/>
      <c r="N631" s="191"/>
      <c r="O631" s="191"/>
      <c r="P631" s="191"/>
      <c r="Q631" s="191"/>
      <c r="R631" s="191"/>
      <c r="S631" s="191"/>
      <c r="T631" s="191"/>
      <c r="U631" s="166"/>
      <c r="V631" s="191"/>
      <c r="W631" s="191"/>
      <c r="X631" s="191"/>
      <c r="Y631" s="191"/>
    </row>
    <row r="632" spans="10:25" ht="13.5">
      <c r="J632" s="191"/>
      <c r="K632" s="191"/>
      <c r="L632" s="191"/>
      <c r="M632" s="191"/>
      <c r="N632" s="191"/>
      <c r="O632" s="191"/>
      <c r="P632" s="191"/>
      <c r="Q632" s="191"/>
      <c r="R632" s="191"/>
      <c r="S632" s="191"/>
      <c r="T632" s="191"/>
      <c r="U632" s="166"/>
      <c r="V632" s="191"/>
      <c r="W632" s="191"/>
      <c r="X632" s="191"/>
      <c r="Y632" s="191"/>
    </row>
    <row r="633" spans="10:25" ht="13.5">
      <c r="J633" s="191"/>
      <c r="K633" s="191"/>
      <c r="L633" s="191"/>
      <c r="M633" s="191"/>
      <c r="N633" s="191"/>
      <c r="O633" s="191"/>
      <c r="P633" s="191"/>
      <c r="Q633" s="191"/>
      <c r="R633" s="191"/>
      <c r="S633" s="191"/>
      <c r="T633" s="191"/>
      <c r="U633" s="166"/>
      <c r="V633" s="191"/>
      <c r="W633" s="191"/>
      <c r="X633" s="191"/>
      <c r="Y633" s="191"/>
    </row>
    <row r="634" spans="10:25" ht="13.5">
      <c r="J634" s="191"/>
      <c r="K634" s="191"/>
      <c r="L634" s="191"/>
      <c r="M634" s="191"/>
      <c r="N634" s="191"/>
      <c r="O634" s="191"/>
      <c r="P634" s="191"/>
      <c r="Q634" s="191"/>
      <c r="R634" s="191"/>
      <c r="S634" s="191"/>
      <c r="T634" s="191"/>
      <c r="U634" s="166"/>
      <c r="V634" s="191"/>
      <c r="W634" s="191"/>
      <c r="X634" s="191"/>
      <c r="Y634" s="191"/>
    </row>
    <row r="635" spans="10:25" ht="13.5">
      <c r="J635" s="191"/>
      <c r="K635" s="191"/>
      <c r="L635" s="191"/>
      <c r="M635" s="191"/>
      <c r="N635" s="191"/>
      <c r="O635" s="191"/>
      <c r="P635" s="191"/>
      <c r="Q635" s="191"/>
      <c r="R635" s="191"/>
      <c r="S635" s="191"/>
      <c r="T635" s="191"/>
      <c r="U635" s="166"/>
      <c r="V635" s="191"/>
      <c r="W635" s="191"/>
      <c r="X635" s="191"/>
      <c r="Y635" s="191"/>
    </row>
    <row r="636" spans="10:25" ht="13.5">
      <c r="J636" s="191"/>
      <c r="K636" s="191"/>
      <c r="L636" s="191"/>
      <c r="M636" s="191"/>
      <c r="N636" s="191"/>
      <c r="O636" s="191"/>
      <c r="P636" s="191"/>
      <c r="Q636" s="191"/>
      <c r="R636" s="191"/>
      <c r="S636" s="191"/>
      <c r="T636" s="191"/>
      <c r="U636" s="166"/>
      <c r="V636" s="191"/>
      <c r="W636" s="191"/>
      <c r="X636" s="191"/>
      <c r="Y636" s="191"/>
    </row>
    <row r="637" spans="10:25" ht="13.5">
      <c r="J637" s="191"/>
      <c r="K637" s="191"/>
      <c r="L637" s="191"/>
      <c r="M637" s="191"/>
      <c r="N637" s="191"/>
      <c r="O637" s="191"/>
      <c r="P637" s="191"/>
      <c r="Q637" s="191"/>
      <c r="R637" s="191"/>
      <c r="S637" s="191"/>
      <c r="T637" s="191"/>
      <c r="U637" s="166"/>
      <c r="V637" s="191"/>
      <c r="W637" s="191"/>
      <c r="X637" s="191"/>
      <c r="Y637" s="191"/>
    </row>
    <row r="638" spans="10:25" ht="13.5">
      <c r="J638" s="191"/>
      <c r="K638" s="191"/>
      <c r="L638" s="191"/>
      <c r="M638" s="191"/>
      <c r="N638" s="191"/>
      <c r="O638" s="191"/>
      <c r="P638" s="191"/>
      <c r="Q638" s="191"/>
      <c r="R638" s="191"/>
      <c r="S638" s="191"/>
      <c r="T638" s="191"/>
      <c r="U638" s="166"/>
      <c r="V638" s="191"/>
      <c r="W638" s="191"/>
      <c r="X638" s="191"/>
      <c r="Y638" s="191"/>
    </row>
    <row r="639" spans="10:25" ht="13.5">
      <c r="J639" s="191"/>
      <c r="K639" s="191"/>
      <c r="L639" s="191"/>
      <c r="M639" s="191"/>
      <c r="N639" s="191"/>
      <c r="O639" s="191"/>
      <c r="P639" s="191"/>
      <c r="Q639" s="191"/>
      <c r="R639" s="191"/>
      <c r="S639" s="191"/>
      <c r="T639" s="191"/>
      <c r="U639" s="166"/>
      <c r="V639" s="191"/>
      <c r="W639" s="191"/>
      <c r="X639" s="191"/>
      <c r="Y639" s="191"/>
    </row>
    <row r="640" spans="10:25" ht="13.5">
      <c r="J640" s="191"/>
      <c r="K640" s="191"/>
      <c r="L640" s="191"/>
      <c r="M640" s="191"/>
      <c r="N640" s="191"/>
      <c r="O640" s="191"/>
      <c r="P640" s="191"/>
      <c r="Q640" s="191"/>
      <c r="R640" s="191"/>
      <c r="S640" s="191"/>
      <c r="T640" s="191"/>
      <c r="U640" s="166"/>
      <c r="V640" s="191"/>
      <c r="W640" s="191"/>
      <c r="X640" s="191"/>
      <c r="Y640" s="191"/>
    </row>
    <row r="641" spans="10:25" ht="13.5">
      <c r="J641" s="191"/>
      <c r="K641" s="191"/>
      <c r="L641" s="191"/>
      <c r="M641" s="191"/>
      <c r="N641" s="191"/>
      <c r="O641" s="191"/>
      <c r="P641" s="191"/>
      <c r="Q641" s="191"/>
      <c r="R641" s="191"/>
      <c r="S641" s="191"/>
      <c r="T641" s="191"/>
      <c r="U641" s="166"/>
      <c r="V641" s="191"/>
      <c r="W641" s="191"/>
      <c r="X641" s="191"/>
      <c r="Y641" s="191"/>
    </row>
    <row r="642" spans="10:25" ht="13.5">
      <c r="J642" s="191"/>
      <c r="K642" s="191"/>
      <c r="L642" s="191"/>
      <c r="M642" s="191"/>
      <c r="N642" s="191"/>
      <c r="O642" s="191"/>
      <c r="P642" s="191"/>
      <c r="Q642" s="191"/>
      <c r="R642" s="191"/>
      <c r="S642" s="191"/>
      <c r="T642" s="191"/>
      <c r="U642" s="166"/>
      <c r="V642" s="191"/>
      <c r="W642" s="191"/>
      <c r="X642" s="191"/>
      <c r="Y642" s="191"/>
    </row>
    <row r="643" spans="10:25" ht="13.5">
      <c r="J643" s="191"/>
      <c r="K643" s="191"/>
      <c r="L643" s="191"/>
      <c r="M643" s="191"/>
      <c r="N643" s="191"/>
      <c r="O643" s="191"/>
      <c r="P643" s="191"/>
      <c r="Q643" s="191"/>
      <c r="R643" s="191"/>
      <c r="S643" s="191"/>
      <c r="T643" s="191"/>
      <c r="U643" s="166"/>
      <c r="V643" s="191"/>
      <c r="W643" s="191"/>
      <c r="X643" s="191"/>
      <c r="Y643" s="191"/>
    </row>
    <row r="644" spans="10:25" ht="13.5">
      <c r="J644" s="191"/>
      <c r="K644" s="191"/>
      <c r="L644" s="191"/>
      <c r="M644" s="191"/>
      <c r="N644" s="191"/>
      <c r="O644" s="191"/>
      <c r="P644" s="191"/>
      <c r="Q644" s="191"/>
      <c r="R644" s="191"/>
      <c r="S644" s="191"/>
      <c r="T644" s="191"/>
      <c r="U644" s="166"/>
      <c r="V644" s="191"/>
      <c r="W644" s="191"/>
      <c r="X644" s="191"/>
      <c r="Y644" s="191"/>
    </row>
    <row r="645" spans="10:25" ht="13.5">
      <c r="J645" s="191"/>
      <c r="K645" s="191"/>
      <c r="L645" s="191"/>
      <c r="M645" s="191"/>
      <c r="N645" s="191"/>
      <c r="O645" s="191"/>
      <c r="P645" s="191"/>
      <c r="Q645" s="191"/>
      <c r="R645" s="191"/>
      <c r="S645" s="191"/>
      <c r="T645" s="191"/>
      <c r="U645" s="166"/>
      <c r="V645" s="191"/>
      <c r="W645" s="191"/>
      <c r="X645" s="191"/>
      <c r="Y645" s="191"/>
    </row>
    <row r="646" spans="10:25" ht="13.5">
      <c r="J646" s="191"/>
      <c r="K646" s="191"/>
      <c r="L646" s="191"/>
      <c r="M646" s="191"/>
      <c r="N646" s="191"/>
      <c r="O646" s="191"/>
      <c r="P646" s="191"/>
      <c r="Q646" s="191"/>
      <c r="R646" s="191"/>
      <c r="S646" s="191"/>
      <c r="T646" s="191"/>
      <c r="U646" s="166"/>
      <c r="V646" s="191"/>
      <c r="W646" s="191"/>
      <c r="X646" s="191"/>
      <c r="Y646" s="191"/>
    </row>
    <row r="647" spans="10:25" ht="13.5">
      <c r="J647" s="191"/>
      <c r="K647" s="191"/>
      <c r="L647" s="191"/>
      <c r="M647" s="191"/>
      <c r="N647" s="191"/>
      <c r="O647" s="191"/>
      <c r="P647" s="191"/>
      <c r="Q647" s="191"/>
      <c r="R647" s="191"/>
      <c r="S647" s="191"/>
      <c r="T647" s="191"/>
      <c r="U647" s="166"/>
      <c r="V647" s="191"/>
      <c r="W647" s="191"/>
      <c r="X647" s="191"/>
      <c r="Y647" s="191"/>
    </row>
    <row r="648" spans="10:25" ht="13.5">
      <c r="J648" s="191"/>
      <c r="K648" s="191"/>
      <c r="L648" s="191"/>
      <c r="M648" s="191"/>
      <c r="N648" s="191"/>
      <c r="O648" s="191"/>
      <c r="P648" s="191"/>
      <c r="Q648" s="191"/>
      <c r="R648" s="191"/>
      <c r="S648" s="191"/>
      <c r="T648" s="191"/>
      <c r="U648" s="166"/>
      <c r="V648" s="191"/>
      <c r="W648" s="191"/>
      <c r="X648" s="191"/>
      <c r="Y648" s="191"/>
    </row>
    <row r="649" spans="10:25" ht="13.5">
      <c r="J649" s="191"/>
      <c r="K649" s="191"/>
      <c r="L649" s="191"/>
      <c r="M649" s="191"/>
      <c r="N649" s="191"/>
      <c r="O649" s="191"/>
      <c r="P649" s="191"/>
      <c r="Q649" s="191"/>
      <c r="R649" s="191"/>
      <c r="S649" s="191"/>
      <c r="T649" s="191"/>
      <c r="U649" s="166"/>
      <c r="V649" s="191"/>
      <c r="W649" s="191"/>
      <c r="X649" s="191"/>
      <c r="Y649" s="191"/>
    </row>
    <row r="650" spans="10:25" ht="13.5">
      <c r="J650" s="191"/>
      <c r="K650" s="191"/>
      <c r="L650" s="191"/>
      <c r="M650" s="191"/>
      <c r="N650" s="191"/>
      <c r="O650" s="191"/>
      <c r="P650" s="191"/>
      <c r="Q650" s="191"/>
      <c r="R650" s="191"/>
      <c r="S650" s="191"/>
      <c r="T650" s="191"/>
      <c r="U650" s="166"/>
      <c r="V650" s="191"/>
      <c r="W650" s="191"/>
      <c r="X650" s="191"/>
      <c r="Y650" s="191"/>
    </row>
    <row r="651" spans="10:25" ht="13.5">
      <c r="J651" s="191"/>
      <c r="K651" s="191"/>
      <c r="L651" s="191"/>
      <c r="M651" s="191"/>
      <c r="N651" s="191"/>
      <c r="O651" s="191"/>
      <c r="P651" s="191"/>
      <c r="Q651" s="191"/>
      <c r="R651" s="191"/>
      <c r="S651" s="191"/>
      <c r="T651" s="191"/>
      <c r="U651" s="166"/>
      <c r="V651" s="191"/>
      <c r="W651" s="191"/>
      <c r="X651" s="191"/>
      <c r="Y651" s="191"/>
    </row>
    <row r="652" spans="10:25" ht="13.5">
      <c r="J652" s="191"/>
      <c r="K652" s="191"/>
      <c r="L652" s="191"/>
      <c r="M652" s="191"/>
      <c r="N652" s="191"/>
      <c r="O652" s="191"/>
      <c r="P652" s="191"/>
      <c r="Q652" s="191"/>
      <c r="R652" s="191"/>
      <c r="S652" s="191"/>
      <c r="T652" s="191"/>
      <c r="U652" s="166"/>
      <c r="V652" s="191"/>
      <c r="W652" s="191"/>
      <c r="X652" s="191"/>
      <c r="Y652" s="191"/>
    </row>
    <row r="653" spans="10:25" ht="13.5">
      <c r="J653" s="191"/>
      <c r="K653" s="191"/>
      <c r="L653" s="191"/>
      <c r="M653" s="191"/>
      <c r="N653" s="191"/>
      <c r="O653" s="191"/>
      <c r="P653" s="191"/>
      <c r="Q653" s="191"/>
      <c r="R653" s="191"/>
      <c r="S653" s="191"/>
      <c r="T653" s="191"/>
      <c r="U653" s="166"/>
      <c r="V653" s="191"/>
      <c r="W653" s="191"/>
      <c r="X653" s="191"/>
      <c r="Y653" s="191"/>
    </row>
    <row r="654" spans="10:25" ht="13.5">
      <c r="J654" s="191"/>
      <c r="K654" s="191"/>
      <c r="L654" s="191"/>
      <c r="M654" s="191"/>
      <c r="N654" s="191"/>
      <c r="O654" s="191"/>
      <c r="P654" s="191"/>
      <c r="Q654" s="191"/>
      <c r="R654" s="191"/>
      <c r="S654" s="191"/>
      <c r="T654" s="191"/>
      <c r="U654" s="166"/>
      <c r="V654" s="191"/>
      <c r="W654" s="191"/>
      <c r="X654" s="191"/>
      <c r="Y654" s="191"/>
    </row>
    <row r="655" spans="10:25" ht="13.5">
      <c r="J655" s="191"/>
      <c r="K655" s="191"/>
      <c r="L655" s="191"/>
      <c r="M655" s="191"/>
      <c r="N655" s="191"/>
      <c r="O655" s="191"/>
      <c r="P655" s="191"/>
      <c r="Q655" s="191"/>
      <c r="R655" s="191"/>
      <c r="S655" s="191"/>
      <c r="T655" s="191"/>
      <c r="U655" s="166"/>
      <c r="V655" s="191"/>
      <c r="W655" s="191"/>
      <c r="X655" s="191"/>
      <c r="Y655" s="191"/>
    </row>
    <row r="656" spans="10:25" ht="13.5">
      <c r="J656" s="191"/>
      <c r="K656" s="191"/>
      <c r="L656" s="191"/>
      <c r="M656" s="191"/>
      <c r="N656" s="191"/>
      <c r="O656" s="191"/>
      <c r="P656" s="191"/>
      <c r="Q656" s="191"/>
      <c r="R656" s="191"/>
      <c r="S656" s="191"/>
      <c r="T656" s="191"/>
      <c r="U656" s="166"/>
      <c r="V656" s="191"/>
      <c r="W656" s="191"/>
      <c r="X656" s="191"/>
      <c r="Y656" s="191"/>
    </row>
  </sheetData>
  <sheetProtection password="C01D" sheet="1"/>
  <mergeCells count="12">
    <mergeCell ref="H63:L65"/>
    <mergeCell ref="I117:Q120"/>
    <mergeCell ref="H97:Q97"/>
    <mergeCell ref="E18:E19"/>
    <mergeCell ref="V18:X18"/>
    <mergeCell ref="D17:F17"/>
    <mergeCell ref="H17:X17"/>
    <mergeCell ref="D18:D19"/>
    <mergeCell ref="F18:F19"/>
    <mergeCell ref="H18:L18"/>
    <mergeCell ref="M18:Q18"/>
    <mergeCell ref="R18:T1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219"/>
  <sheetViews>
    <sheetView showGridLines="0" zoomScale="90" zoomScaleNormal="90" zoomScalePageLayoutView="0" workbookViewId="0" topLeftCell="B1">
      <selection activeCell="B54" sqref="B54:B219"/>
    </sheetView>
  </sheetViews>
  <sheetFormatPr defaultColWidth="11.421875" defaultRowHeight="12.75"/>
  <cols>
    <col min="1" max="1" width="10.8515625" style="39" customWidth="1"/>
    <col min="2" max="2" width="35.140625" style="42" customWidth="1"/>
    <col min="3" max="5" width="8.140625" style="42" customWidth="1"/>
    <col min="6" max="6" width="7.28125" style="42" customWidth="1"/>
    <col min="7" max="8" width="8.140625" style="42" customWidth="1"/>
    <col min="9" max="9" width="7.28125" style="42" customWidth="1"/>
    <col min="10" max="11" width="8.140625" style="42" customWidth="1"/>
    <col min="12" max="12" width="7.28125" style="42" customWidth="1"/>
    <col min="13" max="13" width="7.8515625" style="42" customWidth="1"/>
    <col min="14" max="14" width="7.28125" style="42" customWidth="1"/>
    <col min="15" max="15" width="7.00390625" style="42" customWidth="1"/>
    <col min="16" max="16" width="8.140625" style="42" customWidth="1"/>
    <col min="17" max="17" width="9.57421875" style="42" customWidth="1"/>
    <col min="18" max="18" width="8.7109375" style="42" customWidth="1"/>
    <col min="19" max="21" width="8.140625" style="42" customWidth="1"/>
    <col min="22" max="22" width="8.28125" style="42" customWidth="1"/>
  </cols>
  <sheetData>
    <row r="1" spans="1:22" s="38" customFormat="1" ht="18" customHeight="1">
      <c r="A1" s="675" t="s">
        <v>436</v>
      </c>
      <c r="B1" s="675"/>
      <c r="C1" s="678" t="s">
        <v>663</v>
      </c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</row>
    <row r="2" spans="1:22" s="38" customFormat="1" ht="13.5" customHeight="1">
      <c r="A2" s="681" t="s">
        <v>437</v>
      </c>
      <c r="B2" s="681" t="s">
        <v>664</v>
      </c>
      <c r="C2" s="677" t="s">
        <v>72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 t="s">
        <v>665</v>
      </c>
      <c r="O2" s="677"/>
      <c r="P2" s="677"/>
      <c r="Q2" s="677"/>
      <c r="R2" s="677"/>
      <c r="S2" s="677"/>
      <c r="T2" s="677"/>
      <c r="U2" s="677" t="s">
        <v>667</v>
      </c>
      <c r="V2" s="677"/>
    </row>
    <row r="3" spans="1:22" s="38" customFormat="1" ht="13.5" customHeight="1">
      <c r="A3" s="682"/>
      <c r="B3" s="682"/>
      <c r="C3" s="1" t="s">
        <v>75</v>
      </c>
      <c r="D3" s="1" t="s">
        <v>76</v>
      </c>
      <c r="E3" s="2" t="s">
        <v>78</v>
      </c>
      <c r="F3" s="2" t="s">
        <v>80</v>
      </c>
      <c r="G3" s="2" t="s">
        <v>82</v>
      </c>
      <c r="H3" s="2" t="s">
        <v>84</v>
      </c>
      <c r="I3" s="2" t="s">
        <v>85</v>
      </c>
      <c r="J3" s="2" t="s">
        <v>87</v>
      </c>
      <c r="K3" s="2" t="s">
        <v>89</v>
      </c>
      <c r="L3" s="2" t="s">
        <v>91</v>
      </c>
      <c r="M3" s="2" t="s">
        <v>93</v>
      </c>
      <c r="N3" s="1" t="s">
        <v>97</v>
      </c>
      <c r="O3" s="1" t="s">
        <v>99</v>
      </c>
      <c r="P3" s="1" t="s">
        <v>101</v>
      </c>
      <c r="Q3" s="1" t="s">
        <v>103</v>
      </c>
      <c r="R3" s="1" t="s">
        <v>105</v>
      </c>
      <c r="S3" s="1" t="s">
        <v>107</v>
      </c>
      <c r="T3" s="1" t="s">
        <v>109</v>
      </c>
      <c r="U3" s="2" t="s">
        <v>114</v>
      </c>
      <c r="V3" s="1" t="s">
        <v>116</v>
      </c>
    </row>
    <row r="4" spans="1:22" s="38" customFormat="1" ht="81.75" customHeight="1">
      <c r="A4" s="683"/>
      <c r="B4" s="683"/>
      <c r="C4" s="43" t="s">
        <v>74</v>
      </c>
      <c r="D4" s="43" t="s">
        <v>243</v>
      </c>
      <c r="E4" s="3" t="s">
        <v>77</v>
      </c>
      <c r="F4" s="3" t="s">
        <v>79</v>
      </c>
      <c r="G4" s="3" t="s">
        <v>81</v>
      </c>
      <c r="H4" s="3" t="s">
        <v>83</v>
      </c>
      <c r="I4" s="3" t="s">
        <v>244</v>
      </c>
      <c r="J4" s="3" t="s">
        <v>86</v>
      </c>
      <c r="K4" s="3" t="s">
        <v>88</v>
      </c>
      <c r="L4" s="3" t="s">
        <v>90</v>
      </c>
      <c r="M4" s="3" t="s">
        <v>92</v>
      </c>
      <c r="N4" s="3" t="s">
        <v>96</v>
      </c>
      <c r="O4" s="3" t="s">
        <v>98</v>
      </c>
      <c r="P4" s="3" t="s">
        <v>100</v>
      </c>
      <c r="Q4" s="3" t="s">
        <v>102</v>
      </c>
      <c r="R4" s="3" t="s">
        <v>104</v>
      </c>
      <c r="S4" s="3" t="s">
        <v>106</v>
      </c>
      <c r="T4" s="3" t="s">
        <v>108</v>
      </c>
      <c r="U4" s="3" t="s">
        <v>113</v>
      </c>
      <c r="V4" s="3" t="s">
        <v>115</v>
      </c>
    </row>
    <row r="5" spans="1:22" s="38" customFormat="1" ht="11.25" customHeight="1">
      <c r="A5" s="680" t="s">
        <v>662</v>
      </c>
      <c r="B5" s="40" t="s">
        <v>438</v>
      </c>
      <c r="C5" s="44"/>
      <c r="D5" s="44" t="s">
        <v>42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1.25" customHeight="1">
      <c r="A6" s="680"/>
      <c r="B6" s="40" t="s">
        <v>439</v>
      </c>
      <c r="C6" s="44" t="s">
        <v>42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s="38" customFormat="1" ht="11.25" customHeight="1">
      <c r="A7" s="680"/>
      <c r="B7" s="40" t="s">
        <v>440</v>
      </c>
      <c r="C7" s="44"/>
      <c r="D7" s="44"/>
      <c r="E7" s="44"/>
      <c r="F7" s="44" t="s">
        <v>42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s="38" customFormat="1" ht="11.25" customHeight="1">
      <c r="A8" s="680"/>
      <c r="B8" s="40" t="s">
        <v>441</v>
      </c>
      <c r="C8" s="44"/>
      <c r="D8" s="44"/>
      <c r="E8" s="44"/>
      <c r="F8" s="44"/>
      <c r="G8" s="44"/>
      <c r="H8" s="44"/>
      <c r="I8" s="44"/>
      <c r="J8" s="44"/>
      <c r="K8" s="44" t="s">
        <v>42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38" customFormat="1" ht="11.25" customHeight="1">
      <c r="A9" s="680"/>
      <c r="B9" s="40" t="s">
        <v>442</v>
      </c>
      <c r="C9" s="44"/>
      <c r="D9" s="44"/>
      <c r="E9" s="44"/>
      <c r="F9" s="44"/>
      <c r="G9" s="44"/>
      <c r="H9" s="44"/>
      <c r="I9" s="44"/>
      <c r="J9" s="44"/>
      <c r="K9" s="44" t="s">
        <v>42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s="38" customFormat="1" ht="11.25" customHeight="1">
      <c r="A10" s="680"/>
      <c r="B10" s="46" t="s">
        <v>443</v>
      </c>
      <c r="C10" s="44"/>
      <c r="D10" s="44"/>
      <c r="E10" s="44"/>
      <c r="F10" s="44"/>
      <c r="G10" s="44"/>
      <c r="H10" s="44"/>
      <c r="I10" s="44"/>
      <c r="J10" s="44"/>
      <c r="K10" s="45" t="s">
        <v>668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38" customFormat="1" ht="11.25" customHeight="1">
      <c r="A11" s="680"/>
      <c r="B11" s="46" t="s">
        <v>444</v>
      </c>
      <c r="C11" s="44"/>
      <c r="D11" s="44"/>
      <c r="E11" s="44"/>
      <c r="F11" s="44"/>
      <c r="G11" s="44"/>
      <c r="H11" s="44"/>
      <c r="I11" s="44"/>
      <c r="J11" s="44"/>
      <c r="K11" s="45" t="s">
        <v>668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38" customFormat="1" ht="11.25" customHeight="1">
      <c r="A12" s="680"/>
      <c r="B12" s="40" t="s">
        <v>445</v>
      </c>
      <c r="C12" s="44"/>
      <c r="D12" s="44"/>
      <c r="E12" s="44"/>
      <c r="F12" s="44" t="s">
        <v>42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38" customFormat="1" ht="11.25" customHeight="1">
      <c r="A13" s="680"/>
      <c r="B13" s="40" t="s">
        <v>446</v>
      </c>
      <c r="C13" s="44"/>
      <c r="D13" s="44"/>
      <c r="E13" s="44"/>
      <c r="F13" s="44" t="s">
        <v>42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s="38" customFormat="1" ht="11.25" customHeight="1">
      <c r="A14" s="680"/>
      <c r="B14" s="40" t="s">
        <v>447</v>
      </c>
      <c r="C14" s="44"/>
      <c r="D14" s="44"/>
      <c r="E14" s="44" t="s">
        <v>42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s="38" customFormat="1" ht="11.25" customHeight="1">
      <c r="A15" s="680"/>
      <c r="B15" s="40" t="s">
        <v>448</v>
      </c>
      <c r="C15" s="44"/>
      <c r="D15" s="44"/>
      <c r="E15" s="44" t="s">
        <v>42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38" customFormat="1" ht="11.25" customHeight="1">
      <c r="A16" s="680"/>
      <c r="B16" s="40" t="s">
        <v>449</v>
      </c>
      <c r="C16" s="44"/>
      <c r="D16" s="44"/>
      <c r="E16" s="44" t="s">
        <v>42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s="38" customFormat="1" ht="11.25" customHeight="1">
      <c r="A17" s="680"/>
      <c r="B17" s="40" t="s">
        <v>450</v>
      </c>
      <c r="C17" s="44"/>
      <c r="D17" s="44"/>
      <c r="E17" s="44" t="s">
        <v>42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38" customFormat="1" ht="11.25" customHeight="1">
      <c r="A18" s="680"/>
      <c r="B18" s="40" t="s">
        <v>451</v>
      </c>
      <c r="C18" s="44"/>
      <c r="D18" s="44"/>
      <c r="E18" s="44" t="s">
        <v>42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s="38" customFormat="1" ht="11.25" customHeight="1">
      <c r="A19" s="680"/>
      <c r="B19" s="40" t="s">
        <v>452</v>
      </c>
      <c r="C19" s="44"/>
      <c r="D19" s="44"/>
      <c r="E19" s="44" t="s">
        <v>42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s="38" customFormat="1" ht="11.25" customHeight="1">
      <c r="A20" s="680"/>
      <c r="B20" s="40" t="s">
        <v>453</v>
      </c>
      <c r="C20" s="44"/>
      <c r="D20" s="44" t="s">
        <v>42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38" customFormat="1" ht="11.25" customHeight="1">
      <c r="A21" s="680"/>
      <c r="B21" s="46" t="s">
        <v>454</v>
      </c>
      <c r="C21" s="44"/>
      <c r="D21" s="45" t="s">
        <v>668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s="38" customFormat="1" ht="11.25" customHeight="1">
      <c r="A22" s="680"/>
      <c r="B22" s="40" t="s">
        <v>455</v>
      </c>
      <c r="C22" s="44"/>
      <c r="D22" s="44"/>
      <c r="E22" s="44"/>
      <c r="F22" s="44"/>
      <c r="G22" s="44"/>
      <c r="H22" s="44"/>
      <c r="I22" s="44"/>
      <c r="J22" s="44"/>
      <c r="K22" s="44" t="s">
        <v>42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s="38" customFormat="1" ht="11.25" customHeight="1">
      <c r="A23" s="680"/>
      <c r="B23" s="40" t="s">
        <v>456</v>
      </c>
      <c r="C23" s="44"/>
      <c r="D23" s="44"/>
      <c r="E23" s="44"/>
      <c r="F23" s="44"/>
      <c r="G23" s="44"/>
      <c r="H23" s="44"/>
      <c r="I23" s="44"/>
      <c r="J23" s="44"/>
      <c r="K23" s="47" t="s">
        <v>42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38" customFormat="1" ht="11.25" customHeight="1">
      <c r="A24" s="680"/>
      <c r="B24" s="48" t="s">
        <v>457</v>
      </c>
      <c r="C24" s="44"/>
      <c r="D24" s="44"/>
      <c r="E24" s="44"/>
      <c r="F24" s="44"/>
      <c r="G24" s="44"/>
      <c r="H24" s="44"/>
      <c r="I24" s="44"/>
      <c r="J24" s="44"/>
      <c r="K24" s="45" t="s">
        <v>668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38" customFormat="1" ht="11.25" customHeight="1">
      <c r="A25" s="680"/>
      <c r="B25" s="40" t="s">
        <v>458</v>
      </c>
      <c r="C25" s="44"/>
      <c r="D25" s="44"/>
      <c r="E25" s="44"/>
      <c r="F25" s="44"/>
      <c r="G25" s="44"/>
      <c r="H25" s="44"/>
      <c r="I25" s="44"/>
      <c r="J25" s="44"/>
      <c r="K25" s="44" t="s">
        <v>42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s="38" customFormat="1" ht="11.25" customHeight="1">
      <c r="A26" s="680"/>
      <c r="B26" s="40" t="s">
        <v>459</v>
      </c>
      <c r="C26" s="44"/>
      <c r="D26" s="44"/>
      <c r="E26" s="44"/>
      <c r="F26" s="44"/>
      <c r="G26" s="44"/>
      <c r="H26" s="44"/>
      <c r="I26" s="44"/>
      <c r="J26" s="44"/>
      <c r="K26" s="44" t="s">
        <v>42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s="38" customFormat="1" ht="11.25" customHeight="1">
      <c r="A27" s="680"/>
      <c r="B27" s="40" t="s">
        <v>460</v>
      </c>
      <c r="C27" s="44"/>
      <c r="D27" s="44"/>
      <c r="E27" s="44"/>
      <c r="F27" s="44"/>
      <c r="G27" s="44"/>
      <c r="H27" s="44"/>
      <c r="I27" s="44"/>
      <c r="J27" s="44"/>
      <c r="K27" s="44" t="s">
        <v>42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8" customFormat="1" ht="11.25" customHeight="1">
      <c r="A28" s="680"/>
      <c r="B28" s="40" t="s">
        <v>461</v>
      </c>
      <c r="C28" s="44"/>
      <c r="D28" s="44"/>
      <c r="E28" s="44"/>
      <c r="F28" s="44"/>
      <c r="G28" s="44"/>
      <c r="H28" s="44"/>
      <c r="I28" s="44"/>
      <c r="J28" s="44"/>
      <c r="K28" s="44" t="s">
        <v>42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38" customFormat="1" ht="11.25" customHeight="1">
      <c r="A29" s="680"/>
      <c r="B29" s="40" t="s">
        <v>462</v>
      </c>
      <c r="C29" s="44"/>
      <c r="D29" s="44"/>
      <c r="E29" s="44"/>
      <c r="F29" s="44"/>
      <c r="G29" s="44"/>
      <c r="H29" s="44" t="s">
        <v>42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s="38" customFormat="1" ht="11.25" customHeight="1">
      <c r="A30" s="680" t="s">
        <v>661</v>
      </c>
      <c r="B30" s="40" t="s">
        <v>463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s="38" customFormat="1" ht="11.25" customHeight="1">
      <c r="A31" s="680"/>
      <c r="B31" s="40" t="s">
        <v>464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s="38" customFormat="1" ht="11.25" customHeight="1">
      <c r="A32" s="680"/>
      <c r="B32" s="40" t="s">
        <v>465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42</v>
      </c>
      <c r="P32" s="44"/>
      <c r="Q32" s="44"/>
      <c r="R32" s="44"/>
      <c r="S32" s="44"/>
      <c r="T32" s="44"/>
      <c r="U32" s="44"/>
      <c r="V32" s="44"/>
    </row>
    <row r="33" spans="1:22" s="38" customFormat="1" ht="11.25" customHeight="1">
      <c r="A33" s="680"/>
      <c r="B33" s="40" t="s">
        <v>466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 t="s">
        <v>42</v>
      </c>
      <c r="R33" s="44"/>
      <c r="S33" s="44"/>
      <c r="T33" s="44"/>
      <c r="U33" s="44"/>
      <c r="V33" s="44"/>
    </row>
    <row r="34" spans="1:22" s="38" customFormat="1" ht="11.25" customHeight="1">
      <c r="A34" s="680"/>
      <c r="B34" s="40" t="s">
        <v>467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 t="s">
        <v>42</v>
      </c>
      <c r="R34" s="44"/>
      <c r="S34" s="44"/>
      <c r="T34" s="44"/>
      <c r="U34" s="44"/>
      <c r="V34" s="44"/>
    </row>
    <row r="35" spans="1:22" s="38" customFormat="1" ht="11.25" customHeight="1">
      <c r="A35" s="680"/>
      <c r="B35" s="40" t="s">
        <v>468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 t="s">
        <v>42</v>
      </c>
      <c r="R35" s="44"/>
      <c r="S35" s="44"/>
      <c r="T35" s="44"/>
      <c r="U35" s="44"/>
      <c r="V35" s="44"/>
    </row>
    <row r="36" spans="1:22" s="38" customFormat="1" ht="11.25" customHeight="1">
      <c r="A36" s="680"/>
      <c r="B36" s="40" t="s">
        <v>469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 t="s">
        <v>42</v>
      </c>
      <c r="S36" s="44"/>
      <c r="T36" s="44"/>
      <c r="U36" s="44"/>
      <c r="V36" s="44"/>
    </row>
    <row r="37" spans="1:22" s="38" customFormat="1" ht="11.25" customHeight="1">
      <c r="A37" s="680"/>
      <c r="B37" s="40" t="s">
        <v>470</v>
      </c>
      <c r="C37" s="44"/>
      <c r="D37" s="44"/>
      <c r="E37" s="44"/>
      <c r="F37" s="44"/>
      <c r="G37" s="44"/>
      <c r="H37" s="44"/>
      <c r="I37" s="44"/>
      <c r="J37" s="44"/>
      <c r="K37" s="44" t="s">
        <v>42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s="38" customFormat="1" ht="11.25" customHeight="1">
      <c r="A38" s="680"/>
      <c r="B38" s="40" t="s">
        <v>471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s="38" customFormat="1" ht="11.25" customHeight="1">
      <c r="A39" s="680"/>
      <c r="B39" s="40" t="s">
        <v>472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s="38" customFormat="1" ht="11.25" customHeight="1">
      <c r="A40" s="680"/>
      <c r="B40" s="40" t="s">
        <v>473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38" customFormat="1" ht="11.25" customHeight="1">
      <c r="A41" s="680"/>
      <c r="B41" s="40" t="s">
        <v>474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s="38" customFormat="1" ht="11.25" customHeight="1">
      <c r="A42" s="680"/>
      <c r="B42" s="40" t="s">
        <v>475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s="38" customFormat="1" ht="11.25" customHeight="1">
      <c r="A43" s="680"/>
      <c r="B43" s="40" t="s">
        <v>476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s="38" customFormat="1" ht="11.25" customHeight="1">
      <c r="A44" s="680"/>
      <c r="B44" s="40" t="s">
        <v>477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s="38" customFormat="1" ht="11.25" customHeight="1">
      <c r="A45" s="680"/>
      <c r="B45" s="40" t="s">
        <v>478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s="38" customFormat="1" ht="11.25" customHeight="1">
      <c r="A46" s="680"/>
      <c r="B46" s="40" t="s">
        <v>479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s="38" customFormat="1" ht="11.25" customHeight="1">
      <c r="A47" s="680"/>
      <c r="B47" s="40" t="s">
        <v>480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s="38" customFormat="1" ht="11.25" customHeight="1">
      <c r="A48" s="680"/>
      <c r="B48" s="40" t="s">
        <v>481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38" customFormat="1" ht="11.25" customHeight="1">
      <c r="A49" s="680"/>
      <c r="B49" s="40" t="s">
        <v>482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 s="38" customFormat="1" ht="11.25" customHeight="1">
      <c r="A50" s="680"/>
      <c r="B50" s="40" t="s">
        <v>483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s="38" customFormat="1" ht="11.25" customHeight="1">
      <c r="A51" s="680"/>
      <c r="B51" s="40" t="s">
        <v>484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 s="38" customFormat="1" ht="11.25" customHeight="1">
      <c r="A52" s="680"/>
      <c r="B52" s="40" t="s">
        <v>485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38" customFormat="1" ht="11.25" customHeight="1">
      <c r="A53" s="680"/>
      <c r="B53" s="40" t="s">
        <v>486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:22" s="38" customFormat="1" ht="11.25" customHeight="1">
      <c r="A54" s="676" t="s">
        <v>660</v>
      </c>
      <c r="B54" s="41" t="s">
        <v>487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1:22" s="38" customFormat="1" ht="11.25" customHeight="1">
      <c r="A55" s="676"/>
      <c r="B55" s="41" t="s">
        <v>488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 s="38" customFormat="1" ht="11.25" customHeight="1">
      <c r="A56" s="676"/>
      <c r="B56" s="41" t="s">
        <v>489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38" customFormat="1" ht="11.25" customHeight="1">
      <c r="A57" s="676"/>
      <c r="B57" s="41" t="s">
        <v>490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 s="38" customFormat="1" ht="11.25" customHeight="1">
      <c r="A58" s="676"/>
      <c r="B58" s="41" t="s">
        <v>491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s="38" customFormat="1" ht="11.25" customHeight="1">
      <c r="A59" s="676"/>
      <c r="B59" s="41" t="s">
        <v>492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s="38" customFormat="1" ht="11.25" customHeight="1">
      <c r="A60" s="676"/>
      <c r="B60" s="41" t="s">
        <v>493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38" customFormat="1" ht="11.25" customHeight="1">
      <c r="A61" s="676"/>
      <c r="B61" s="41" t="s">
        <v>494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 s="38" customFormat="1" ht="11.25" customHeight="1">
      <c r="A62" s="676"/>
      <c r="B62" s="41" t="s">
        <v>495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s="38" customFormat="1" ht="11.25" customHeight="1">
      <c r="A63" s="676"/>
      <c r="B63" s="41" t="s">
        <v>496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s="38" customFormat="1" ht="11.25" customHeight="1">
      <c r="A64" s="676"/>
      <c r="B64" s="41" t="s">
        <v>497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38" customFormat="1" ht="11.25" customHeight="1">
      <c r="A65" s="676"/>
      <c r="B65" s="41" t="s">
        <v>498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 s="38" customFormat="1" ht="11.25" customHeight="1">
      <c r="A66" s="676"/>
      <c r="B66" s="41" t="s">
        <v>499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 s="38" customFormat="1" ht="11.25" customHeight="1">
      <c r="A67" s="676"/>
      <c r="B67" s="41" t="s">
        <v>500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 s="38" customFormat="1" ht="11.25" customHeight="1">
      <c r="A68" s="676"/>
      <c r="B68" s="41" t="s">
        <v>501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s="38" customFormat="1" ht="11.25" customHeight="1">
      <c r="A69" s="676"/>
      <c r="B69" s="41" t="s">
        <v>502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s="38" customFormat="1" ht="11.25" customHeight="1">
      <c r="A70" s="676"/>
      <c r="B70" s="41" t="s">
        <v>503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2" s="38" customFormat="1" ht="11.25" customHeight="1">
      <c r="A71" s="676"/>
      <c r="B71" s="41" t="s">
        <v>504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s="38" customFormat="1" ht="11.25" customHeight="1">
      <c r="A72" s="676"/>
      <c r="B72" s="41" t="s">
        <v>505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38" customFormat="1" ht="11.25" customHeight="1">
      <c r="A73" s="676"/>
      <c r="B73" s="41" t="s">
        <v>506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s="38" customFormat="1" ht="11.25" customHeight="1">
      <c r="A74" s="676"/>
      <c r="B74" s="41" t="s">
        <v>507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s="38" customFormat="1" ht="11.25" customHeight="1">
      <c r="A75" s="676"/>
      <c r="B75" s="41" t="s">
        <v>508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s="38" customFormat="1" ht="11.25" customHeight="1">
      <c r="A76" s="674" t="s">
        <v>509</v>
      </c>
      <c r="B76" s="41" t="s">
        <v>510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s="38" customFormat="1" ht="11.25" customHeight="1">
      <c r="A77" s="674"/>
      <c r="B77" s="41" t="s">
        <v>511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s="38" customFormat="1" ht="11.25" customHeight="1">
      <c r="A78" s="674"/>
      <c r="B78" s="41" t="s">
        <v>512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s="38" customFormat="1" ht="11.25" customHeight="1">
      <c r="A79" s="674"/>
      <c r="B79" s="41" t="s">
        <v>513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s="38" customFormat="1" ht="11.25" customHeight="1">
      <c r="A80" s="674"/>
      <c r="B80" s="41" t="s">
        <v>514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38" customFormat="1" ht="11.25" customHeight="1">
      <c r="A81" s="674"/>
      <c r="B81" s="41" t="s">
        <v>515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s="38" customFormat="1" ht="11.25" customHeight="1">
      <c r="A82" s="674"/>
      <c r="B82" s="41" t="s">
        <v>516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:22" s="38" customFormat="1" ht="11.25" customHeight="1">
      <c r="A83" s="674"/>
      <c r="B83" s="41" t="s">
        <v>517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s="38" customFormat="1" ht="11.25" customHeight="1">
      <c r="A84" s="674"/>
      <c r="B84" s="41" t="s">
        <v>518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38" customFormat="1" ht="11.25" customHeight="1">
      <c r="A85" s="674"/>
      <c r="B85" s="41" t="s">
        <v>519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:22" s="38" customFormat="1" ht="11.25" customHeight="1">
      <c r="A86" s="674"/>
      <c r="B86" s="41" t="s">
        <v>520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:22" s="38" customFormat="1" ht="11.25" customHeight="1">
      <c r="A87" s="674"/>
      <c r="B87" s="41" t="s">
        <v>521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1:22" s="38" customFormat="1" ht="11.25" customHeight="1">
      <c r="A88" s="674"/>
      <c r="B88" s="41" t="s">
        <v>522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:22" s="38" customFormat="1" ht="11.25" customHeight="1">
      <c r="A89" s="674"/>
      <c r="B89" s="41" t="s">
        <v>523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1:22" s="38" customFormat="1" ht="11.25" customHeight="1">
      <c r="A90" s="674"/>
      <c r="B90" s="41" t="s">
        <v>524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:22" s="38" customFormat="1" ht="11.25" customHeight="1">
      <c r="A91" s="674"/>
      <c r="B91" s="41" t="s">
        <v>525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:22" s="38" customFormat="1" ht="11.25" customHeight="1">
      <c r="A92" s="674" t="s">
        <v>659</v>
      </c>
      <c r="B92" s="41" t="s">
        <v>526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38" customFormat="1" ht="11.25" customHeight="1">
      <c r="A93" s="674"/>
      <c r="B93" s="41" t="s">
        <v>527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s="38" customFormat="1" ht="11.25" customHeight="1">
      <c r="A94" s="674"/>
      <c r="B94" s="41" t="s">
        <v>528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2" s="38" customFormat="1" ht="11.25" customHeight="1">
      <c r="A95" s="674"/>
      <c r="B95" s="41" t="s">
        <v>529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2" s="38" customFormat="1" ht="11.25" customHeight="1">
      <c r="A96" s="674"/>
      <c r="B96" s="41" t="s">
        <v>530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38" customFormat="1" ht="11.25" customHeight="1">
      <c r="A97" s="674"/>
      <c r="B97" s="41" t="s">
        <v>531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s="38" customFormat="1" ht="11.25" customHeight="1">
      <c r="A98" s="674"/>
      <c r="B98" s="41" t="s">
        <v>532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s="38" customFormat="1" ht="11.25" customHeight="1">
      <c r="A99" s="674"/>
      <c r="B99" s="41" t="s">
        <v>533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:22" s="38" customFormat="1" ht="11.25" customHeight="1">
      <c r="A100" s="674"/>
      <c r="B100" s="41" t="s">
        <v>534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38" customFormat="1" ht="11.25" customHeight="1">
      <c r="A101" s="674"/>
      <c r="B101" s="41" t="s">
        <v>535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s="38" customFormat="1" ht="11.25" customHeight="1">
      <c r="A102" s="674"/>
      <c r="B102" s="41" t="s">
        <v>536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1:22" s="38" customFormat="1" ht="11.25" customHeight="1">
      <c r="A103" s="674"/>
      <c r="B103" s="41" t="s">
        <v>537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s="38" customFormat="1" ht="11.25" customHeight="1">
      <c r="A104" s="674"/>
      <c r="B104" s="41" t="s">
        <v>538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38" customFormat="1" ht="11.25" customHeight="1">
      <c r="A105" s="674"/>
      <c r="B105" s="41" t="s">
        <v>539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1:22" s="38" customFormat="1" ht="11.25" customHeight="1">
      <c r="A106" s="674"/>
      <c r="B106" s="41" t="s">
        <v>540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s="38" customFormat="1" ht="11.25" customHeight="1">
      <c r="A107" s="674"/>
      <c r="B107" s="41" t="s">
        <v>541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:22" s="38" customFormat="1" ht="11.25" customHeight="1">
      <c r="A108" s="674"/>
      <c r="B108" s="41" t="s">
        <v>542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38" customFormat="1" ht="11.25" customHeight="1">
      <c r="A109" s="674"/>
      <c r="B109" s="41" t="s">
        <v>543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1:22" s="38" customFormat="1" ht="11.25" customHeight="1">
      <c r="A110" s="674"/>
      <c r="B110" s="41" t="s">
        <v>544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s="38" customFormat="1" ht="11.25" customHeight="1">
      <c r="A111" s="674"/>
      <c r="B111" s="41" t="s">
        <v>545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1:22" s="38" customFormat="1" ht="11.25" customHeight="1">
      <c r="A112" s="674"/>
      <c r="B112" s="41" t="s">
        <v>546</v>
      </c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38" customFormat="1" ht="11.25" customHeight="1">
      <c r="A113" s="674"/>
      <c r="B113" s="41" t="s">
        <v>547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1:22" s="38" customFormat="1" ht="11.25" customHeight="1">
      <c r="A114" s="674"/>
      <c r="B114" s="41" t="s">
        <v>548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1:22" s="38" customFormat="1" ht="11.25" customHeight="1">
      <c r="A115" s="674"/>
      <c r="B115" s="41" t="s">
        <v>549</v>
      </c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:22" s="38" customFormat="1" ht="11.25" customHeight="1">
      <c r="A116" s="674"/>
      <c r="B116" s="41" t="s">
        <v>462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38" customFormat="1" ht="11.25" customHeight="1">
      <c r="A117" s="674"/>
      <c r="B117" s="41" t="s">
        <v>550</v>
      </c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s="38" customFormat="1" ht="11.25" customHeight="1">
      <c r="A118" s="674"/>
      <c r="B118" s="41" t="s">
        <v>551</v>
      </c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1:22" s="38" customFormat="1" ht="11.25" customHeight="1">
      <c r="A119" s="674" t="s">
        <v>658</v>
      </c>
      <c r="B119" s="41" t="s">
        <v>552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s="38" customFormat="1" ht="11.25" customHeight="1">
      <c r="A120" s="674"/>
      <c r="B120" s="41" t="s">
        <v>553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38" customFormat="1" ht="11.25" customHeight="1">
      <c r="A121" s="674"/>
      <c r="B121" s="41" t="s">
        <v>554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1:22" s="38" customFormat="1" ht="11.25" customHeight="1">
      <c r="A122" s="674"/>
      <c r="B122" s="41" t="s">
        <v>555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1:22" s="38" customFormat="1" ht="11.25" customHeight="1">
      <c r="A123" s="674"/>
      <c r="B123" s="41" t="s">
        <v>556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:22" s="38" customFormat="1" ht="11.25" customHeight="1">
      <c r="A124" s="674"/>
      <c r="B124" s="41" t="s">
        <v>557</v>
      </c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38" customFormat="1" ht="11.25" customHeight="1">
      <c r="A125" s="674"/>
      <c r="B125" s="41" t="s">
        <v>558</v>
      </c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:22" s="38" customFormat="1" ht="11.25" customHeight="1">
      <c r="A126" s="674"/>
      <c r="B126" s="41" t="s">
        <v>559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1:22" s="38" customFormat="1" ht="11.25" customHeight="1">
      <c r="A127" s="674"/>
      <c r="B127" s="41" t="s">
        <v>560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:22" s="38" customFormat="1" ht="11.25" customHeight="1">
      <c r="A128" s="674"/>
      <c r="B128" s="41" t="s">
        <v>561</v>
      </c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38" customFormat="1" ht="11.25" customHeight="1">
      <c r="A129" s="674"/>
      <c r="B129" s="41" t="s">
        <v>562</v>
      </c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:22" s="38" customFormat="1" ht="11.25" customHeight="1">
      <c r="A130" s="674"/>
      <c r="B130" s="41" t="s">
        <v>563</v>
      </c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:22" s="38" customFormat="1" ht="11.25" customHeight="1">
      <c r="A131" s="674"/>
      <c r="B131" s="41" t="s">
        <v>564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</row>
    <row r="132" spans="1:22" s="38" customFormat="1" ht="11.25" customHeight="1">
      <c r="A132" s="674"/>
      <c r="B132" s="41" t="s">
        <v>565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38" customFormat="1" ht="11.25" customHeight="1">
      <c r="A133" s="674"/>
      <c r="B133" s="41" t="s">
        <v>566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</row>
    <row r="134" spans="1:22" s="38" customFormat="1" ht="11.25" customHeight="1">
      <c r="A134" s="674"/>
      <c r="B134" s="41" t="s">
        <v>567</v>
      </c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</row>
    <row r="135" spans="1:22" s="38" customFormat="1" ht="11.25" customHeight="1">
      <c r="A135" s="674"/>
      <c r="B135" s="41" t="s">
        <v>568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</row>
    <row r="136" spans="1:22" s="38" customFormat="1" ht="11.25" customHeight="1">
      <c r="A136" s="674"/>
      <c r="B136" s="41" t="s">
        <v>569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:22" s="38" customFormat="1" ht="11.25" customHeight="1">
      <c r="A137" s="674"/>
      <c r="B137" s="41" t="s">
        <v>570</v>
      </c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</row>
    <row r="138" spans="1:22" s="38" customFormat="1" ht="11.25" customHeight="1">
      <c r="A138" s="674" t="s">
        <v>657</v>
      </c>
      <c r="B138" s="41" t="s">
        <v>571</v>
      </c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s="38" customFormat="1" ht="11.25" customHeight="1">
      <c r="A139" s="674"/>
      <c r="B139" s="41" t="s">
        <v>572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</row>
    <row r="140" spans="1:22" s="38" customFormat="1" ht="11.25" customHeight="1">
      <c r="A140" s="674"/>
      <c r="B140" s="41" t="s">
        <v>573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38" customFormat="1" ht="11.25" customHeight="1">
      <c r="A141" s="674"/>
      <c r="B141" s="41" t="s">
        <v>574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</row>
    <row r="142" spans="1:22" s="38" customFormat="1" ht="11.25" customHeight="1">
      <c r="A142" s="674"/>
      <c r="B142" s="41" t="s">
        <v>575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:22" s="38" customFormat="1" ht="11.25" customHeight="1">
      <c r="A143" s="674"/>
      <c r="B143" s="41" t="s">
        <v>576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s="38" customFormat="1" ht="11.25" customHeight="1">
      <c r="A144" s="674"/>
      <c r="B144" s="41" t="s">
        <v>577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:22" s="38" customFormat="1" ht="11.25" customHeight="1">
      <c r="A145" s="674"/>
      <c r="B145" s="41" t="s">
        <v>578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</row>
    <row r="146" spans="1:22" s="38" customFormat="1" ht="11.25" customHeight="1">
      <c r="A146" s="674"/>
      <c r="B146" s="41" t="s">
        <v>579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:22" s="38" customFormat="1" ht="11.25" customHeight="1">
      <c r="A147" s="674"/>
      <c r="B147" s="41" t="s">
        <v>580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</row>
    <row r="148" spans="1:22" s="38" customFormat="1" ht="11.25" customHeight="1">
      <c r="A148" s="674"/>
      <c r="B148" s="41" t="s">
        <v>581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38" customFormat="1" ht="11.25" customHeight="1">
      <c r="A149" s="674" t="s">
        <v>656</v>
      </c>
      <c r="B149" s="41" t="s">
        <v>582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</row>
    <row r="150" spans="1:22" s="38" customFormat="1" ht="11.25" customHeight="1">
      <c r="A150" s="674"/>
      <c r="B150" s="41" t="s">
        <v>583</v>
      </c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</row>
    <row r="151" spans="1:22" s="38" customFormat="1" ht="11.25" customHeight="1">
      <c r="A151" s="674"/>
      <c r="B151" s="41" t="s">
        <v>584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</row>
    <row r="152" spans="1:22" s="38" customFormat="1" ht="11.25" customHeight="1">
      <c r="A152" s="674"/>
      <c r="B152" s="41" t="s">
        <v>585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</row>
    <row r="153" spans="1:22" s="38" customFormat="1" ht="11.25" customHeight="1">
      <c r="A153" s="674"/>
      <c r="B153" s="41" t="s">
        <v>586</v>
      </c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</row>
    <row r="154" spans="1:22" s="38" customFormat="1" ht="11.25" customHeight="1">
      <c r="A154" s="674"/>
      <c r="B154" s="41" t="s">
        <v>587</v>
      </c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:22" s="38" customFormat="1" ht="11.25" customHeight="1">
      <c r="A155" s="674"/>
      <c r="B155" s="41" t="s">
        <v>588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s="38" customFormat="1" ht="11.25" customHeight="1">
      <c r="A156" s="674"/>
      <c r="B156" s="41" t="s">
        <v>589</v>
      </c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s="38" customFormat="1" ht="11.25" customHeight="1">
      <c r="A157" s="674"/>
      <c r="B157" s="41" t="s">
        <v>590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:22" s="38" customFormat="1" ht="11.25" customHeight="1">
      <c r="A158" s="674"/>
      <c r="B158" s="41" t="s">
        <v>591</v>
      </c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:22" s="38" customFormat="1" ht="11.25" customHeight="1">
      <c r="A159" s="674"/>
      <c r="B159" s="41" t="s">
        <v>592</v>
      </c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s="38" customFormat="1" ht="11.25" customHeight="1">
      <c r="A160" s="674" t="s">
        <v>655</v>
      </c>
      <c r="B160" s="41" t="s">
        <v>593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:22" s="38" customFormat="1" ht="11.25" customHeight="1">
      <c r="A161" s="674"/>
      <c r="B161" s="41" t="s">
        <v>594</v>
      </c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:22" s="38" customFormat="1" ht="11.25" customHeight="1">
      <c r="A162" s="674"/>
      <c r="B162" s="41" t="s">
        <v>595</v>
      </c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</row>
    <row r="163" spans="1:22" s="38" customFormat="1" ht="11.25" customHeight="1">
      <c r="A163" s="674"/>
      <c r="B163" s="41" t="s">
        <v>596</v>
      </c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:22" s="38" customFormat="1" ht="11.25" customHeight="1">
      <c r="A164" s="674"/>
      <c r="B164" s="41" t="s">
        <v>597</v>
      </c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38" customFormat="1" ht="11.25" customHeight="1">
      <c r="A165" s="674"/>
      <c r="B165" s="41" t="s">
        <v>598</v>
      </c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</row>
    <row r="166" spans="1:22" s="38" customFormat="1" ht="11.25" customHeight="1">
      <c r="A166" s="674"/>
      <c r="B166" s="41" t="s">
        <v>599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:22" s="38" customFormat="1" ht="11.25" customHeight="1">
      <c r="A167" s="674"/>
      <c r="B167" s="41" t="s">
        <v>600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</row>
    <row r="168" spans="1:22" s="38" customFormat="1" ht="11.25" customHeight="1">
      <c r="A168" s="674"/>
      <c r="B168" s="41" t="s">
        <v>601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</row>
    <row r="169" spans="1:22" s="38" customFormat="1" ht="11.25" customHeight="1">
      <c r="A169" s="674"/>
      <c r="B169" s="41" t="s">
        <v>602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s="38" customFormat="1" ht="11.25" customHeight="1">
      <c r="A170" s="674"/>
      <c r="B170" s="41" t="s">
        <v>603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s="38" customFormat="1" ht="11.25" customHeight="1">
      <c r="A171" s="674"/>
      <c r="B171" s="41" t="s">
        <v>604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s="38" customFormat="1" ht="11.25" customHeight="1">
      <c r="A172" s="674"/>
      <c r="B172" s="41" t="s">
        <v>605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38" customFormat="1" ht="11.25" customHeight="1">
      <c r="A173" s="674"/>
      <c r="B173" s="41" t="s">
        <v>606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:22" s="38" customFormat="1" ht="11.25" customHeight="1">
      <c r="A174" s="674"/>
      <c r="B174" s="41" t="s">
        <v>607</v>
      </c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  <row r="175" spans="1:22" s="38" customFormat="1" ht="11.25" customHeight="1">
      <c r="A175" s="674"/>
      <c r="B175" s="41" t="s">
        <v>608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</row>
    <row r="176" spans="1:22" s="38" customFormat="1" ht="11.25" customHeight="1">
      <c r="A176" s="674" t="s">
        <v>654</v>
      </c>
      <c r="B176" s="41" t="s">
        <v>609</v>
      </c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s="38" customFormat="1" ht="11.25" customHeight="1">
      <c r="A177" s="674"/>
      <c r="B177" s="41" t="s">
        <v>610</v>
      </c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spans="1:22" s="38" customFormat="1" ht="11.25" customHeight="1">
      <c r="A178" s="674"/>
      <c r="B178" s="41" t="s">
        <v>611</v>
      </c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</row>
    <row r="179" spans="1:22" s="38" customFormat="1" ht="11.25" customHeight="1">
      <c r="A179" s="674"/>
      <c r="B179" s="41" t="s">
        <v>612</v>
      </c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</row>
    <row r="180" spans="1:22" s="38" customFormat="1" ht="11.25" customHeight="1">
      <c r="A180" s="674"/>
      <c r="B180" s="41" t="s">
        <v>613</v>
      </c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38" customFormat="1" ht="11.25" customHeight="1">
      <c r="A181" s="674"/>
      <c r="B181" s="41" t="s">
        <v>614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</row>
    <row r="182" spans="1:22" s="38" customFormat="1" ht="11.25" customHeight="1">
      <c r="A182" s="674"/>
      <c r="B182" s="41" t="s">
        <v>615</v>
      </c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</row>
    <row r="183" spans="1:22" s="38" customFormat="1" ht="11.25" customHeight="1">
      <c r="A183" s="674"/>
      <c r="B183" s="41" t="s">
        <v>616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</row>
    <row r="184" spans="1:22" s="38" customFormat="1" ht="11.25" customHeight="1">
      <c r="A184" s="674"/>
      <c r="B184" s="41" t="s">
        <v>617</v>
      </c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38" customFormat="1" ht="11.25" customHeight="1">
      <c r="A185" s="674"/>
      <c r="B185" s="41" t="s">
        <v>618</v>
      </c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</row>
    <row r="186" spans="1:22" s="38" customFormat="1" ht="11.25" customHeight="1">
      <c r="A186" s="674"/>
      <c r="B186" s="41" t="s">
        <v>578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</row>
    <row r="187" spans="1:22" s="38" customFormat="1" ht="11.25" customHeight="1">
      <c r="A187" s="674"/>
      <c r="B187" s="41" t="s">
        <v>619</v>
      </c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:22" s="38" customFormat="1" ht="11.25" customHeight="1">
      <c r="A188" s="674"/>
      <c r="B188" s="41" t="s">
        <v>620</v>
      </c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38" customFormat="1" ht="11.25" customHeight="1">
      <c r="A189" s="674" t="s">
        <v>653</v>
      </c>
      <c r="B189" s="41" t="s">
        <v>621</v>
      </c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</row>
    <row r="190" spans="1:22" s="38" customFormat="1" ht="11.25" customHeight="1">
      <c r="A190" s="674"/>
      <c r="B190" s="41" t="s">
        <v>622</v>
      </c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</row>
    <row r="191" spans="1:22" s="38" customFormat="1" ht="11.25" customHeight="1">
      <c r="A191" s="674"/>
      <c r="B191" s="41" t="s">
        <v>623</v>
      </c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</row>
    <row r="192" spans="1:22" s="38" customFormat="1" ht="11.25" customHeight="1">
      <c r="A192" s="674"/>
      <c r="B192" s="41" t="s">
        <v>624</v>
      </c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38" customFormat="1" ht="11.25" customHeight="1">
      <c r="A193" s="674"/>
      <c r="B193" s="41" t="s">
        <v>625</v>
      </c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</row>
    <row r="194" spans="1:22" s="38" customFormat="1" ht="11.25" customHeight="1">
      <c r="A194" s="674"/>
      <c r="B194" s="41" t="s">
        <v>626</v>
      </c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1:22" s="38" customFormat="1" ht="11.25" customHeight="1">
      <c r="A195" s="674"/>
      <c r="B195" s="41" t="s">
        <v>627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</row>
    <row r="196" spans="1:22" s="38" customFormat="1" ht="11.25" customHeight="1">
      <c r="A196" s="674"/>
      <c r="B196" s="41" t="s">
        <v>628</v>
      </c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</row>
    <row r="197" spans="1:22" s="38" customFormat="1" ht="11.25" customHeight="1">
      <c r="A197" s="674"/>
      <c r="B197" s="41" t="s">
        <v>629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</row>
    <row r="198" spans="1:22" s="38" customFormat="1" ht="11.25" customHeight="1">
      <c r="A198" s="674"/>
      <c r="B198" s="41" t="s">
        <v>630</v>
      </c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</row>
    <row r="199" spans="1:22" s="38" customFormat="1" ht="11.25" customHeight="1">
      <c r="A199" s="674"/>
      <c r="B199" s="41" t="s">
        <v>631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</row>
    <row r="200" spans="1:22" s="38" customFormat="1" ht="11.25" customHeight="1">
      <c r="A200" s="674"/>
      <c r="B200" s="41" t="s">
        <v>632</v>
      </c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38" customFormat="1" ht="11.25" customHeight="1">
      <c r="A201" s="674"/>
      <c r="B201" s="41" t="s">
        <v>633</v>
      </c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</row>
    <row r="202" spans="1:22" s="38" customFormat="1" ht="11.25" customHeight="1">
      <c r="A202" s="674"/>
      <c r="B202" s="41" t="s">
        <v>634</v>
      </c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</row>
    <row r="203" spans="1:22" s="38" customFormat="1" ht="11.25" customHeight="1">
      <c r="A203" s="674" t="s">
        <v>652</v>
      </c>
      <c r="B203" s="41" t="s">
        <v>635</v>
      </c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</row>
    <row r="204" spans="1:22" s="38" customFormat="1" ht="11.25" customHeight="1">
      <c r="A204" s="674"/>
      <c r="B204" s="41" t="s">
        <v>636</v>
      </c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38" customFormat="1" ht="11.25" customHeight="1">
      <c r="A205" s="674"/>
      <c r="B205" s="41" t="s">
        <v>637</v>
      </c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</row>
    <row r="206" spans="1:22" s="38" customFormat="1" ht="11.25" customHeight="1">
      <c r="A206" s="674"/>
      <c r="B206" s="41" t="s">
        <v>638</v>
      </c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</row>
    <row r="207" spans="1:22" s="38" customFormat="1" ht="11.25" customHeight="1">
      <c r="A207" s="674"/>
      <c r="B207" s="41" t="s">
        <v>639</v>
      </c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</row>
    <row r="208" spans="1:22" s="38" customFormat="1" ht="11.25" customHeight="1">
      <c r="A208" s="674"/>
      <c r="B208" s="41" t="s">
        <v>640</v>
      </c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</row>
    <row r="209" spans="1:22" s="38" customFormat="1" ht="11.25" customHeight="1">
      <c r="A209" s="674"/>
      <c r="B209" s="41" t="s">
        <v>641</v>
      </c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</row>
    <row r="210" spans="1:22" s="38" customFormat="1" ht="11.25" customHeight="1">
      <c r="A210" s="674"/>
      <c r="B210" s="41" t="s">
        <v>642</v>
      </c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</row>
    <row r="211" spans="1:22" s="38" customFormat="1" ht="11.25" customHeight="1">
      <c r="A211" s="674"/>
      <c r="B211" s="41" t="s">
        <v>643</v>
      </c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</row>
    <row r="212" spans="1:22" s="38" customFormat="1" ht="11.25" customHeight="1">
      <c r="A212" s="674"/>
      <c r="B212" s="41" t="s">
        <v>644</v>
      </c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</row>
    <row r="213" spans="1:22" s="38" customFormat="1" ht="11.25" customHeight="1">
      <c r="A213" s="674"/>
      <c r="B213" s="41" t="s">
        <v>645</v>
      </c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</row>
    <row r="214" spans="1:22" s="38" customFormat="1" ht="11.25" customHeight="1">
      <c r="A214" s="674"/>
      <c r="B214" s="41" t="s">
        <v>646</v>
      </c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</row>
    <row r="215" spans="1:22" s="38" customFormat="1" ht="11.25" customHeight="1">
      <c r="A215" s="674"/>
      <c r="B215" s="41" t="s">
        <v>647</v>
      </c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</row>
    <row r="216" spans="1:22" s="38" customFormat="1" ht="11.25" customHeight="1">
      <c r="A216" s="674"/>
      <c r="B216" s="41" t="s">
        <v>648</v>
      </c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38" customFormat="1" ht="11.25" customHeight="1">
      <c r="A217" s="674"/>
      <c r="B217" s="41" t="s">
        <v>649</v>
      </c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</row>
    <row r="218" spans="1:22" s="38" customFormat="1" ht="11.25" customHeight="1">
      <c r="A218" s="674"/>
      <c r="B218" s="41" t="s">
        <v>650</v>
      </c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</row>
    <row r="219" spans="1:22" s="38" customFormat="1" ht="11.25" customHeight="1">
      <c r="A219" s="674"/>
      <c r="B219" s="41" t="s">
        <v>651</v>
      </c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</row>
  </sheetData>
  <sheetProtection/>
  <mergeCells count="19">
    <mergeCell ref="A54:A75"/>
    <mergeCell ref="U2:V2"/>
    <mergeCell ref="C1:V1"/>
    <mergeCell ref="A30:A53"/>
    <mergeCell ref="A5:A29"/>
    <mergeCell ref="A2:A4"/>
    <mergeCell ref="B2:B4"/>
    <mergeCell ref="C2:M2"/>
    <mergeCell ref="N2:T2"/>
    <mergeCell ref="A203:A219"/>
    <mergeCell ref="A189:A202"/>
    <mergeCell ref="A176:A188"/>
    <mergeCell ref="A76:A91"/>
    <mergeCell ref="A1:B1"/>
    <mergeCell ref="A160:A175"/>
    <mergeCell ref="A149:A159"/>
    <mergeCell ref="A138:A148"/>
    <mergeCell ref="A119:A137"/>
    <mergeCell ref="A92:A1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2"/>
  <sheetViews>
    <sheetView zoomScalePageLayoutView="0" workbookViewId="0" topLeftCell="A1">
      <selection activeCell="B311" sqref="B311"/>
    </sheetView>
  </sheetViews>
  <sheetFormatPr defaultColWidth="11.421875" defaultRowHeight="12.75"/>
  <cols>
    <col min="1" max="1" width="20.28125" style="65" customWidth="1"/>
    <col min="2" max="2" width="62.140625" style="76" customWidth="1"/>
    <col min="3" max="16384" width="11.421875" style="65" customWidth="1"/>
  </cols>
  <sheetData>
    <row r="1" spans="1:2" ht="18.75" customHeight="1">
      <c r="A1" s="686"/>
      <c r="B1" s="686"/>
    </row>
    <row r="2" spans="1:3" ht="15.75">
      <c r="A2" s="66" t="s">
        <v>721</v>
      </c>
      <c r="B2" s="67" t="s">
        <v>703</v>
      </c>
      <c r="C2" s="68" t="s">
        <v>874</v>
      </c>
    </row>
    <row r="3" spans="1:2" ht="14.25" customHeight="1">
      <c r="A3" s="685" t="s">
        <v>722</v>
      </c>
      <c r="B3" s="69" t="s">
        <v>438</v>
      </c>
    </row>
    <row r="4" spans="1:2" ht="14.25" customHeight="1">
      <c r="A4" s="685"/>
      <c r="B4" s="69" t="s">
        <v>729</v>
      </c>
    </row>
    <row r="5" spans="1:2" ht="14.25" customHeight="1">
      <c r="A5" s="685"/>
      <c r="B5" s="69" t="s">
        <v>726</v>
      </c>
    </row>
    <row r="6" spans="1:2" ht="14.25" customHeight="1">
      <c r="A6" s="685"/>
      <c r="B6" s="69" t="s">
        <v>727</v>
      </c>
    </row>
    <row r="7" spans="1:2" ht="14.25" customHeight="1">
      <c r="A7" s="685"/>
      <c r="B7" s="69" t="s">
        <v>728</v>
      </c>
    </row>
    <row r="8" spans="1:2" ht="14.25" customHeight="1">
      <c r="A8" s="685"/>
      <c r="B8" s="69" t="s">
        <v>442</v>
      </c>
    </row>
    <row r="9" spans="1:2" ht="14.25" customHeight="1">
      <c r="A9" s="685"/>
      <c r="B9" s="69" t="s">
        <v>704</v>
      </c>
    </row>
    <row r="10" spans="1:2" ht="14.25" customHeight="1">
      <c r="A10" s="685"/>
      <c r="B10" s="69" t="s">
        <v>446</v>
      </c>
    </row>
    <row r="11" spans="1:2" ht="14.25" customHeight="1">
      <c r="A11" s="685"/>
      <c r="B11" s="69" t="s">
        <v>450</v>
      </c>
    </row>
    <row r="12" spans="1:2" ht="14.25" customHeight="1">
      <c r="A12" s="685"/>
      <c r="B12" s="69" t="s">
        <v>452</v>
      </c>
    </row>
    <row r="13" spans="1:2" ht="14.25" customHeight="1">
      <c r="A13" s="685"/>
      <c r="B13" s="69" t="s">
        <v>470</v>
      </c>
    </row>
    <row r="14" spans="1:2" ht="14.25" customHeight="1">
      <c r="A14" s="685"/>
      <c r="B14" s="69" t="s">
        <v>458</v>
      </c>
    </row>
    <row r="15" spans="1:2" ht="14.25" customHeight="1">
      <c r="A15" s="685"/>
      <c r="B15" s="69" t="s">
        <v>455</v>
      </c>
    </row>
    <row r="16" spans="1:2" ht="15.75" customHeight="1">
      <c r="A16" s="685"/>
      <c r="B16" s="69" t="s">
        <v>459</v>
      </c>
    </row>
    <row r="17" spans="1:2" ht="14.25" customHeight="1">
      <c r="A17" s="685"/>
      <c r="B17" s="70" t="s">
        <v>736</v>
      </c>
    </row>
    <row r="18" spans="1:2" ht="14.25" customHeight="1">
      <c r="A18" s="685"/>
      <c r="B18" s="69" t="s">
        <v>734</v>
      </c>
    </row>
    <row r="19" spans="1:2" ht="14.25" customHeight="1">
      <c r="A19" s="685"/>
      <c r="B19" s="69" t="s">
        <v>725</v>
      </c>
    </row>
    <row r="20" spans="1:2" ht="14.25" customHeight="1">
      <c r="A20" s="685"/>
      <c r="B20" s="71" t="s">
        <v>731</v>
      </c>
    </row>
    <row r="21" spans="1:2" ht="14.25" customHeight="1">
      <c r="A21" s="685"/>
      <c r="B21" s="71" t="s">
        <v>742</v>
      </c>
    </row>
    <row r="22" spans="1:2" ht="14.25" customHeight="1">
      <c r="A22" s="685"/>
      <c r="B22" s="69" t="s">
        <v>463</v>
      </c>
    </row>
    <row r="23" spans="1:2" ht="14.25" customHeight="1">
      <c r="A23" s="685"/>
      <c r="B23" s="69" t="s">
        <v>730</v>
      </c>
    </row>
    <row r="24" spans="1:2" ht="14.25" customHeight="1">
      <c r="A24" s="685"/>
      <c r="B24" s="69" t="s">
        <v>732</v>
      </c>
    </row>
    <row r="25" spans="1:2" ht="14.25" customHeight="1">
      <c r="A25" s="685"/>
      <c r="B25" s="70" t="s">
        <v>724</v>
      </c>
    </row>
    <row r="26" spans="1:2" ht="14.25" customHeight="1">
      <c r="A26" s="685"/>
      <c r="B26" s="69" t="s">
        <v>733</v>
      </c>
    </row>
    <row r="27" spans="1:2" ht="14.25" customHeight="1">
      <c r="A27" s="685"/>
      <c r="B27" s="69" t="s">
        <v>735</v>
      </c>
    </row>
    <row r="28" spans="1:2" ht="14.25" customHeight="1">
      <c r="A28" s="685"/>
      <c r="B28" s="69" t="s">
        <v>506</v>
      </c>
    </row>
    <row r="29" spans="1:2" ht="14.25" customHeight="1">
      <c r="A29" s="685"/>
      <c r="B29" s="69" t="s">
        <v>462</v>
      </c>
    </row>
    <row r="30" spans="1:2" ht="21" customHeight="1">
      <c r="A30" s="685"/>
      <c r="B30" s="63"/>
    </row>
    <row r="31" spans="1:2" ht="14.25" customHeight="1">
      <c r="A31" s="685"/>
      <c r="B31" s="62"/>
    </row>
    <row r="32" spans="1:2" ht="14.25" customHeight="1">
      <c r="A32" s="685"/>
      <c r="B32" s="62"/>
    </row>
    <row r="33" spans="1:2" ht="14.25" customHeight="1">
      <c r="A33" s="685"/>
      <c r="B33" s="62"/>
    </row>
    <row r="34" spans="1:2" ht="14.25" customHeight="1">
      <c r="A34" s="685"/>
      <c r="B34" s="62"/>
    </row>
    <row r="35" spans="1:2" ht="14.25" customHeight="1">
      <c r="A35" s="685" t="s">
        <v>739</v>
      </c>
      <c r="B35" s="72" t="s">
        <v>743</v>
      </c>
    </row>
    <row r="36" spans="1:2" ht="14.25" customHeight="1">
      <c r="A36" s="685"/>
      <c r="B36" s="69" t="s">
        <v>740</v>
      </c>
    </row>
    <row r="37" spans="1:2" ht="14.25" customHeight="1">
      <c r="A37" s="685"/>
      <c r="B37" s="69" t="s">
        <v>442</v>
      </c>
    </row>
    <row r="38" spans="1:2" ht="14.25" customHeight="1">
      <c r="A38" s="685"/>
      <c r="B38" s="69" t="s">
        <v>741</v>
      </c>
    </row>
    <row r="39" spans="1:2" ht="14.25" customHeight="1">
      <c r="A39" s="685"/>
      <c r="B39" s="69" t="s">
        <v>737</v>
      </c>
    </row>
    <row r="40" spans="1:2" ht="14.25" customHeight="1">
      <c r="A40" s="685"/>
      <c r="B40" s="69" t="s">
        <v>487</v>
      </c>
    </row>
    <row r="41" spans="1:2" ht="14.25" customHeight="1">
      <c r="A41" s="685"/>
      <c r="B41" s="69" t="s">
        <v>488</v>
      </c>
    </row>
    <row r="42" spans="1:2" ht="14.25" customHeight="1">
      <c r="A42" s="685"/>
      <c r="B42" s="72" t="s">
        <v>744</v>
      </c>
    </row>
    <row r="43" spans="1:2" ht="13.5" customHeight="1">
      <c r="A43" s="685"/>
      <c r="B43" s="69" t="s">
        <v>465</v>
      </c>
    </row>
    <row r="44" spans="1:2" ht="13.5" customHeight="1">
      <c r="A44" s="685"/>
      <c r="B44" s="69" t="s">
        <v>474</v>
      </c>
    </row>
    <row r="45" spans="1:2" ht="13.5" customHeight="1">
      <c r="A45" s="685"/>
      <c r="B45" s="71" t="s">
        <v>751</v>
      </c>
    </row>
    <row r="46" spans="1:2" ht="13.5" customHeight="1">
      <c r="A46" s="685"/>
      <c r="B46" s="69" t="s">
        <v>505</v>
      </c>
    </row>
    <row r="47" spans="1:2" ht="13.5" customHeight="1">
      <c r="A47" s="685"/>
      <c r="B47" s="69" t="s">
        <v>750</v>
      </c>
    </row>
    <row r="48" spans="1:2" ht="13.5" customHeight="1">
      <c r="A48" s="685"/>
      <c r="B48" s="69" t="s">
        <v>761</v>
      </c>
    </row>
    <row r="49" spans="1:2" ht="13.5" customHeight="1">
      <c r="A49" s="685"/>
      <c r="B49" s="69" t="s">
        <v>757</v>
      </c>
    </row>
    <row r="50" spans="1:2" ht="13.5" customHeight="1">
      <c r="A50" s="685"/>
      <c r="B50" s="69" t="s">
        <v>498</v>
      </c>
    </row>
    <row r="51" spans="1:2" ht="13.5" customHeight="1">
      <c r="A51" s="685"/>
      <c r="B51" s="69" t="s">
        <v>763</v>
      </c>
    </row>
    <row r="52" spans="1:2" ht="13.5" customHeight="1">
      <c r="A52" s="685"/>
      <c r="B52" s="69" t="s">
        <v>762</v>
      </c>
    </row>
    <row r="53" spans="1:2" ht="13.5" customHeight="1">
      <c r="A53" s="685"/>
      <c r="B53" s="63"/>
    </row>
    <row r="54" spans="1:2" ht="13.5" customHeight="1">
      <c r="A54" s="685"/>
      <c r="B54" s="63"/>
    </row>
    <row r="55" spans="1:2" ht="13.5" customHeight="1">
      <c r="A55" s="685"/>
      <c r="B55" s="63"/>
    </row>
    <row r="56" spans="1:2" ht="13.5" customHeight="1">
      <c r="A56" s="685"/>
      <c r="B56" s="62"/>
    </row>
    <row r="57" spans="1:2" ht="13.5" customHeight="1">
      <c r="A57" s="685"/>
      <c r="B57" s="62"/>
    </row>
    <row r="58" spans="1:2" ht="13.5" customHeight="1">
      <c r="A58" s="685"/>
      <c r="B58" s="62"/>
    </row>
    <row r="59" spans="1:2" ht="13.5" customHeight="1">
      <c r="A59" s="685"/>
      <c r="B59" s="72" t="s">
        <v>745</v>
      </c>
    </row>
    <row r="60" spans="1:2" ht="13.5" customHeight="1">
      <c r="A60" s="685"/>
      <c r="B60" s="73" t="s">
        <v>754</v>
      </c>
    </row>
    <row r="61" spans="1:2" ht="13.5" customHeight="1">
      <c r="A61" s="685"/>
      <c r="B61" s="69" t="s">
        <v>758</v>
      </c>
    </row>
    <row r="62" spans="1:2" ht="13.5" customHeight="1">
      <c r="A62" s="685"/>
      <c r="B62" s="69" t="s">
        <v>485</v>
      </c>
    </row>
    <row r="63" spans="1:2" ht="13.5" customHeight="1">
      <c r="A63" s="685"/>
      <c r="B63" s="73" t="s">
        <v>483</v>
      </c>
    </row>
    <row r="64" spans="1:2" ht="13.5" customHeight="1">
      <c r="A64" s="685"/>
      <c r="B64" s="70" t="s">
        <v>780</v>
      </c>
    </row>
    <row r="65" spans="1:2" ht="13.5" customHeight="1">
      <c r="A65" s="685"/>
      <c r="B65" s="69" t="s">
        <v>781</v>
      </c>
    </row>
    <row r="66" spans="1:2" ht="13.5" customHeight="1">
      <c r="A66" s="685"/>
      <c r="B66" s="73" t="s">
        <v>755</v>
      </c>
    </row>
    <row r="67" spans="1:2" ht="13.5" customHeight="1">
      <c r="A67" s="685"/>
      <c r="B67" s="69" t="s">
        <v>782</v>
      </c>
    </row>
    <row r="68" spans="1:2" ht="13.5" customHeight="1">
      <c r="A68" s="685"/>
      <c r="B68" s="69" t="s">
        <v>490</v>
      </c>
    </row>
    <row r="69" spans="1:2" ht="13.5" customHeight="1">
      <c r="A69" s="685"/>
      <c r="B69" s="69" t="s">
        <v>759</v>
      </c>
    </row>
    <row r="70" spans="1:2" ht="13.5" customHeight="1">
      <c r="A70" s="685"/>
      <c r="B70" s="69" t="s">
        <v>502</v>
      </c>
    </row>
    <row r="71" spans="1:2" ht="13.5" customHeight="1">
      <c r="A71" s="685"/>
      <c r="B71" s="69" t="s">
        <v>779</v>
      </c>
    </row>
    <row r="72" spans="1:2" ht="13.5" customHeight="1">
      <c r="A72" s="685"/>
      <c r="B72" s="69" t="s">
        <v>764</v>
      </c>
    </row>
    <row r="73" spans="1:2" ht="13.5" customHeight="1">
      <c r="A73" s="685"/>
      <c r="B73" s="69" t="s">
        <v>507</v>
      </c>
    </row>
    <row r="74" spans="1:2" ht="13.5" customHeight="1">
      <c r="A74" s="685"/>
      <c r="B74" s="69" t="s">
        <v>752</v>
      </c>
    </row>
    <row r="75" spans="1:2" ht="13.5" customHeight="1">
      <c r="A75" s="685"/>
      <c r="B75" s="69" t="s">
        <v>506</v>
      </c>
    </row>
    <row r="76" spans="1:2" ht="13.5" customHeight="1">
      <c r="A76" s="685"/>
      <c r="B76" s="70" t="s">
        <v>766</v>
      </c>
    </row>
    <row r="77" spans="1:2" ht="13.5" customHeight="1">
      <c r="A77" s="685"/>
      <c r="B77" s="63"/>
    </row>
    <row r="78" spans="1:2" ht="13.5" customHeight="1">
      <c r="A78" s="685"/>
      <c r="B78" s="63"/>
    </row>
    <row r="79" spans="1:2" ht="13.5" customHeight="1">
      <c r="A79" s="685"/>
      <c r="B79" s="63"/>
    </row>
    <row r="80" spans="1:2" ht="13.5" customHeight="1">
      <c r="A80" s="685"/>
      <c r="B80" s="63"/>
    </row>
    <row r="81" spans="1:2" ht="13.5" customHeight="1">
      <c r="A81" s="685"/>
      <c r="B81" s="72" t="s">
        <v>756</v>
      </c>
    </row>
    <row r="82" spans="1:2" ht="13.5" customHeight="1">
      <c r="A82" s="685"/>
      <c r="B82" s="69" t="s">
        <v>753</v>
      </c>
    </row>
    <row r="83" spans="1:2" ht="13.5" customHeight="1">
      <c r="A83" s="685"/>
      <c r="B83" s="69" t="s">
        <v>746</v>
      </c>
    </row>
    <row r="84" spans="1:2" ht="13.5" customHeight="1">
      <c r="A84" s="685"/>
      <c r="B84" s="70" t="s">
        <v>749</v>
      </c>
    </row>
    <row r="85" spans="1:2" ht="13.5" customHeight="1">
      <c r="A85" s="685"/>
      <c r="B85" s="69" t="s">
        <v>747</v>
      </c>
    </row>
    <row r="86" spans="1:2" ht="13.5" customHeight="1">
      <c r="A86" s="685"/>
      <c r="B86" s="69" t="s">
        <v>773</v>
      </c>
    </row>
    <row r="87" spans="1:2" ht="13.5" customHeight="1">
      <c r="A87" s="685"/>
      <c r="B87" s="69" t="s">
        <v>748</v>
      </c>
    </row>
    <row r="88" spans="1:2" ht="13.5" customHeight="1">
      <c r="A88" s="685"/>
      <c r="B88" s="69" t="s">
        <v>772</v>
      </c>
    </row>
    <row r="89" spans="1:2" ht="13.5" customHeight="1">
      <c r="A89" s="685"/>
      <c r="B89" s="69" t="s">
        <v>738</v>
      </c>
    </row>
    <row r="90" spans="1:2" ht="13.5" customHeight="1">
      <c r="A90" s="685"/>
      <c r="B90" s="69" t="s">
        <v>760</v>
      </c>
    </row>
    <row r="91" spans="1:2" ht="13.5" customHeight="1">
      <c r="A91" s="685"/>
      <c r="B91" s="69" t="s">
        <v>771</v>
      </c>
    </row>
    <row r="92" spans="1:2" ht="13.5" customHeight="1">
      <c r="A92" s="685"/>
      <c r="B92" s="62"/>
    </row>
    <row r="93" spans="1:2" ht="13.5" customHeight="1">
      <c r="A93" s="685"/>
      <c r="B93" s="62"/>
    </row>
    <row r="94" spans="1:2" ht="13.5" customHeight="1">
      <c r="A94" s="685"/>
      <c r="B94" s="62"/>
    </row>
    <row r="95" spans="1:2" ht="13.5" customHeight="1">
      <c r="A95" s="685"/>
      <c r="B95" s="62"/>
    </row>
    <row r="96" spans="1:2" ht="14.25" customHeight="1">
      <c r="A96" s="685"/>
      <c r="B96" s="62"/>
    </row>
    <row r="97" spans="1:2" ht="14.25" customHeight="1">
      <c r="A97" s="684" t="s">
        <v>775</v>
      </c>
      <c r="B97" s="69" t="s">
        <v>768</v>
      </c>
    </row>
    <row r="98" spans="1:2" ht="14.25" customHeight="1">
      <c r="A98" s="684"/>
      <c r="B98" s="69" t="s">
        <v>770</v>
      </c>
    </row>
    <row r="99" spans="1:2" ht="14.25" customHeight="1">
      <c r="A99" s="684"/>
      <c r="B99" s="69" t="s">
        <v>776</v>
      </c>
    </row>
    <row r="100" spans="1:2" ht="14.25" customHeight="1">
      <c r="A100" s="684"/>
      <c r="B100" s="69" t="s">
        <v>769</v>
      </c>
    </row>
    <row r="101" spans="1:2" ht="14.25" customHeight="1">
      <c r="A101" s="684"/>
      <c r="B101" s="69" t="s">
        <v>774</v>
      </c>
    </row>
    <row r="102" spans="1:2" ht="14.25" customHeight="1">
      <c r="A102" s="684"/>
      <c r="B102" s="69" t="s">
        <v>706</v>
      </c>
    </row>
    <row r="103" spans="1:2" ht="14.25" customHeight="1">
      <c r="A103" s="684"/>
      <c r="B103" s="69" t="s">
        <v>777</v>
      </c>
    </row>
    <row r="104" spans="1:2" ht="14.25" customHeight="1">
      <c r="A104" s="684"/>
      <c r="B104" s="69" t="s">
        <v>778</v>
      </c>
    </row>
    <row r="105" spans="1:2" ht="14.25" customHeight="1">
      <c r="A105" s="684"/>
      <c r="B105" s="69" t="s">
        <v>765</v>
      </c>
    </row>
    <row r="106" spans="1:2" ht="14.25" customHeight="1">
      <c r="A106" s="684"/>
      <c r="B106" s="69" t="s">
        <v>707</v>
      </c>
    </row>
    <row r="107" spans="1:2" ht="14.25" customHeight="1">
      <c r="A107" s="684"/>
      <c r="B107" s="69" t="s">
        <v>472</v>
      </c>
    </row>
    <row r="108" spans="1:2" ht="25.5" customHeight="1">
      <c r="A108" s="684"/>
      <c r="B108" s="73" t="s">
        <v>784</v>
      </c>
    </row>
    <row r="109" spans="1:2" ht="14.25" customHeight="1">
      <c r="A109" s="684"/>
      <c r="B109" s="69" t="s">
        <v>705</v>
      </c>
    </row>
    <row r="110" spans="1:2" ht="14.25" customHeight="1">
      <c r="A110" s="684"/>
      <c r="B110" s="69" t="s">
        <v>783</v>
      </c>
    </row>
    <row r="111" spans="1:2" ht="14.25" customHeight="1">
      <c r="A111" s="684"/>
      <c r="B111" s="71" t="s">
        <v>767</v>
      </c>
    </row>
    <row r="112" spans="1:2" ht="14.25" customHeight="1">
      <c r="A112" s="684"/>
      <c r="B112" s="64"/>
    </row>
    <row r="113" spans="1:2" ht="14.25" customHeight="1">
      <c r="A113" s="684"/>
      <c r="B113" s="62"/>
    </row>
    <row r="114" spans="1:2" ht="14.25" customHeight="1">
      <c r="A114" s="684"/>
      <c r="B114" s="62"/>
    </row>
    <row r="115" spans="1:2" ht="14.25" customHeight="1">
      <c r="A115" s="684"/>
      <c r="B115" s="62"/>
    </row>
    <row r="116" spans="1:2" ht="14.25" customHeight="1">
      <c r="A116" s="684"/>
      <c r="B116" s="62"/>
    </row>
    <row r="117" spans="1:2" ht="14.25" customHeight="1">
      <c r="A117" s="684" t="s">
        <v>870</v>
      </c>
      <c r="B117" s="69" t="s">
        <v>708</v>
      </c>
    </row>
    <row r="118" spans="1:2" ht="14.25" customHeight="1">
      <c r="A118" s="684"/>
      <c r="B118" s="69" t="s">
        <v>635</v>
      </c>
    </row>
    <row r="119" spans="1:2" ht="14.25" customHeight="1">
      <c r="A119" s="684"/>
      <c r="B119" s="69" t="s">
        <v>785</v>
      </c>
    </row>
    <row r="120" spans="1:2" ht="14.25" customHeight="1">
      <c r="A120" s="684"/>
      <c r="B120" s="69" t="s">
        <v>786</v>
      </c>
    </row>
    <row r="121" spans="1:2" ht="14.25" customHeight="1">
      <c r="A121" s="684"/>
      <c r="B121" s="69" t="s">
        <v>787</v>
      </c>
    </row>
    <row r="122" spans="1:2" ht="14.25" customHeight="1">
      <c r="A122" s="684"/>
      <c r="B122" s="69" t="s">
        <v>788</v>
      </c>
    </row>
    <row r="123" spans="1:2" ht="14.25" customHeight="1">
      <c r="A123" s="684"/>
      <c r="B123" s="69" t="s">
        <v>789</v>
      </c>
    </row>
    <row r="124" spans="1:2" ht="14.25" customHeight="1">
      <c r="A124" s="684"/>
      <c r="B124" s="69" t="s">
        <v>790</v>
      </c>
    </row>
    <row r="125" spans="1:2" ht="14.25" customHeight="1">
      <c r="A125" s="684"/>
      <c r="B125" s="62"/>
    </row>
    <row r="126" spans="1:2" ht="14.25" customHeight="1">
      <c r="A126" s="684" t="s">
        <v>871</v>
      </c>
      <c r="B126" s="69" t="s">
        <v>581</v>
      </c>
    </row>
    <row r="127" spans="1:2" ht="14.25" customHeight="1">
      <c r="A127" s="684"/>
      <c r="B127" s="69" t="s">
        <v>579</v>
      </c>
    </row>
    <row r="128" spans="1:2" ht="14.25" customHeight="1">
      <c r="A128" s="684"/>
      <c r="B128" s="70" t="s">
        <v>792</v>
      </c>
    </row>
    <row r="129" spans="1:2" ht="14.25" customHeight="1">
      <c r="A129" s="684"/>
      <c r="B129" s="69" t="s">
        <v>577</v>
      </c>
    </row>
    <row r="130" spans="1:2" ht="27.75" customHeight="1">
      <c r="A130" s="684"/>
      <c r="B130" s="69" t="s">
        <v>791</v>
      </c>
    </row>
    <row r="131" spans="1:2" ht="14.25" customHeight="1">
      <c r="A131" s="684" t="s">
        <v>872</v>
      </c>
      <c r="B131" s="69" t="s">
        <v>797</v>
      </c>
    </row>
    <row r="132" spans="1:2" ht="15" customHeight="1">
      <c r="A132" s="684"/>
      <c r="B132" s="69" t="s">
        <v>793</v>
      </c>
    </row>
    <row r="133" spans="1:2" ht="15" customHeight="1">
      <c r="A133" s="684"/>
      <c r="B133" s="69" t="s">
        <v>794</v>
      </c>
    </row>
    <row r="134" spans="1:2" ht="15" customHeight="1">
      <c r="A134" s="684"/>
      <c r="B134" s="69" t="s">
        <v>586</v>
      </c>
    </row>
    <row r="135" spans="1:2" ht="15" customHeight="1">
      <c r="A135" s="684"/>
      <c r="B135" s="69" t="s">
        <v>795</v>
      </c>
    </row>
    <row r="136" spans="1:2" ht="15" customHeight="1">
      <c r="A136" s="684"/>
      <c r="B136" s="69" t="s">
        <v>587</v>
      </c>
    </row>
    <row r="137" spans="1:2" ht="15" customHeight="1">
      <c r="A137" s="684"/>
      <c r="B137" s="69" t="s">
        <v>709</v>
      </c>
    </row>
    <row r="138" spans="1:2" ht="15" customHeight="1">
      <c r="A138" s="684"/>
      <c r="B138" s="69" t="s">
        <v>796</v>
      </c>
    </row>
    <row r="139" spans="1:2" ht="15" customHeight="1">
      <c r="A139" s="684"/>
      <c r="B139" s="63"/>
    </row>
    <row r="140" spans="1:2" ht="15" customHeight="1">
      <c r="A140" s="684"/>
      <c r="B140" s="63"/>
    </row>
    <row r="141" spans="1:2" ht="15" customHeight="1">
      <c r="A141" s="684"/>
      <c r="B141" s="62"/>
    </row>
    <row r="142" spans="1:2" ht="15" customHeight="1">
      <c r="A142" s="684"/>
      <c r="B142" s="62"/>
    </row>
    <row r="143" spans="1:2" ht="14.25" customHeight="1">
      <c r="A143" s="74"/>
      <c r="B143" s="69" t="s">
        <v>798</v>
      </c>
    </row>
    <row r="144" spans="1:2" ht="14.25" customHeight="1">
      <c r="A144" s="684" t="s">
        <v>873</v>
      </c>
      <c r="B144" s="69"/>
    </row>
    <row r="145" spans="1:2" ht="14.25" customHeight="1">
      <c r="A145" s="684"/>
      <c r="B145" s="69" t="s">
        <v>589</v>
      </c>
    </row>
    <row r="146" spans="1:2" ht="14.25" customHeight="1">
      <c r="A146" s="684"/>
      <c r="B146" s="69" t="s">
        <v>590</v>
      </c>
    </row>
    <row r="147" spans="1:2" ht="14.25" customHeight="1">
      <c r="A147" s="684"/>
      <c r="B147" s="69" t="s">
        <v>710</v>
      </c>
    </row>
    <row r="148" spans="1:2" ht="14.25" customHeight="1">
      <c r="A148" s="684"/>
      <c r="B148" s="69" t="s">
        <v>799</v>
      </c>
    </row>
    <row r="149" spans="1:2" ht="14.25" customHeight="1">
      <c r="A149" s="684"/>
      <c r="B149" s="69" t="s">
        <v>800</v>
      </c>
    </row>
    <row r="150" spans="1:2" ht="14.25" customHeight="1">
      <c r="A150" s="684"/>
      <c r="B150" s="69" t="s">
        <v>801</v>
      </c>
    </row>
    <row r="151" spans="1:2" ht="14.25" customHeight="1">
      <c r="A151" s="684"/>
      <c r="B151" s="62"/>
    </row>
    <row r="152" spans="1:2" ht="16.5" customHeight="1">
      <c r="A152" s="684"/>
      <c r="B152" s="62"/>
    </row>
    <row r="153" spans="1:2" ht="14.25" customHeight="1">
      <c r="A153" s="684"/>
      <c r="B153" s="62"/>
    </row>
    <row r="154" spans="1:2" ht="14.25" customHeight="1">
      <c r="A154" s="684" t="s">
        <v>808</v>
      </c>
      <c r="B154" s="69" t="s">
        <v>804</v>
      </c>
    </row>
    <row r="155" spans="1:2" ht="14.25" customHeight="1">
      <c r="A155" s="684"/>
      <c r="B155" s="69" t="s">
        <v>598</v>
      </c>
    </row>
    <row r="156" spans="1:2" ht="14.25" customHeight="1">
      <c r="A156" s="684"/>
      <c r="B156" s="69" t="s">
        <v>806</v>
      </c>
    </row>
    <row r="157" spans="1:2" ht="14.25" customHeight="1">
      <c r="A157" s="684"/>
      <c r="B157" s="69" t="s">
        <v>711</v>
      </c>
    </row>
    <row r="158" spans="1:2" ht="14.25" customHeight="1">
      <c r="A158" s="684"/>
      <c r="B158" s="69" t="s">
        <v>712</v>
      </c>
    </row>
    <row r="159" spans="1:2" ht="14.25" customHeight="1">
      <c r="A159" s="684"/>
      <c r="B159" s="69" t="s">
        <v>805</v>
      </c>
    </row>
    <row r="160" spans="1:2" ht="14.25" customHeight="1">
      <c r="A160" s="684"/>
      <c r="B160" s="70" t="s">
        <v>810</v>
      </c>
    </row>
    <row r="161" spans="1:2" ht="14.25" customHeight="1">
      <c r="A161" s="684"/>
      <c r="B161" s="70" t="s">
        <v>807</v>
      </c>
    </row>
    <row r="162" spans="1:2" ht="14.25" customHeight="1">
      <c r="A162" s="684"/>
      <c r="B162" s="70" t="s">
        <v>809</v>
      </c>
    </row>
    <row r="163" spans="1:2" ht="14.25" customHeight="1">
      <c r="A163" s="684"/>
      <c r="B163" s="69" t="s">
        <v>573</v>
      </c>
    </row>
    <row r="164" spans="1:2" ht="14.25" customHeight="1">
      <c r="A164" s="684"/>
      <c r="B164" s="73" t="s">
        <v>802</v>
      </c>
    </row>
    <row r="165" spans="1:2" ht="26.25" customHeight="1">
      <c r="A165" s="684"/>
      <c r="B165" s="69" t="s">
        <v>803</v>
      </c>
    </row>
    <row r="166" spans="1:2" ht="14.25" customHeight="1">
      <c r="A166" s="684"/>
      <c r="B166" s="62"/>
    </row>
    <row r="167" spans="1:2" ht="14.25" customHeight="1">
      <c r="A167" s="684"/>
      <c r="B167" s="69" t="s">
        <v>618</v>
      </c>
    </row>
    <row r="168" spans="1:2" ht="14.25" customHeight="1">
      <c r="A168" s="684"/>
      <c r="B168" s="69" t="s">
        <v>811</v>
      </c>
    </row>
    <row r="169" spans="1:2" ht="14.25" customHeight="1">
      <c r="A169" s="684"/>
      <c r="B169" s="69" t="s">
        <v>812</v>
      </c>
    </row>
    <row r="170" spans="1:2" ht="14.25" customHeight="1">
      <c r="A170" s="684" t="s">
        <v>813</v>
      </c>
      <c r="B170" s="69" t="s">
        <v>814</v>
      </c>
    </row>
    <row r="171" spans="1:2" ht="14.25" customHeight="1">
      <c r="A171" s="684"/>
      <c r="B171" s="69" t="s">
        <v>815</v>
      </c>
    </row>
    <row r="172" spans="1:2" ht="14.25" customHeight="1">
      <c r="A172" s="684"/>
      <c r="B172" s="69" t="s">
        <v>820</v>
      </c>
    </row>
    <row r="173" spans="1:2" ht="14.25" customHeight="1">
      <c r="A173" s="684"/>
      <c r="B173" s="69" t="s">
        <v>601</v>
      </c>
    </row>
    <row r="174" spans="1:2" ht="14.25" customHeight="1">
      <c r="A174" s="684"/>
      <c r="B174" s="69" t="s">
        <v>713</v>
      </c>
    </row>
    <row r="175" spans="1:2" ht="14.25" customHeight="1">
      <c r="A175" s="684"/>
      <c r="B175" s="69" t="s">
        <v>714</v>
      </c>
    </row>
    <row r="176" spans="1:2" ht="14.25" customHeight="1">
      <c r="A176" s="684"/>
      <c r="B176" s="69" t="s">
        <v>817</v>
      </c>
    </row>
    <row r="177" spans="1:2" ht="14.25" customHeight="1">
      <c r="A177" s="684"/>
      <c r="B177" s="70" t="s">
        <v>816</v>
      </c>
    </row>
    <row r="178" spans="1:2" ht="14.25" customHeight="1">
      <c r="A178" s="684"/>
      <c r="B178" s="70" t="s">
        <v>818</v>
      </c>
    </row>
    <row r="179" spans="1:2" ht="14.25" customHeight="1">
      <c r="A179" s="684"/>
      <c r="B179" s="69" t="s">
        <v>819</v>
      </c>
    </row>
    <row r="180" spans="1:2" ht="14.25" customHeight="1">
      <c r="A180" s="684"/>
      <c r="B180" s="69" t="s">
        <v>580</v>
      </c>
    </row>
    <row r="181" spans="1:2" ht="14.25" customHeight="1">
      <c r="A181" s="684"/>
      <c r="B181" s="69" t="s">
        <v>821</v>
      </c>
    </row>
    <row r="182" spans="1:2" ht="14.25" customHeight="1">
      <c r="A182" s="684"/>
      <c r="B182" s="69" t="s">
        <v>822</v>
      </c>
    </row>
    <row r="183" spans="1:2" ht="14.25" customHeight="1">
      <c r="A183" s="684"/>
      <c r="B183" s="69" t="s">
        <v>823</v>
      </c>
    </row>
    <row r="184" spans="1:2" ht="14.25" customHeight="1">
      <c r="A184" s="684"/>
      <c r="B184" s="69" t="s">
        <v>832</v>
      </c>
    </row>
    <row r="185" spans="1:2" ht="14.25" customHeight="1">
      <c r="A185" s="684"/>
      <c r="B185" s="70" t="s">
        <v>824</v>
      </c>
    </row>
    <row r="186" spans="1:2" ht="14.25" customHeight="1">
      <c r="A186" s="684"/>
      <c r="B186" s="69" t="s">
        <v>825</v>
      </c>
    </row>
    <row r="187" spans="1:2" ht="14.25" customHeight="1">
      <c r="A187" s="684"/>
      <c r="B187" s="69" t="s">
        <v>826</v>
      </c>
    </row>
    <row r="188" spans="1:2" ht="14.25" customHeight="1">
      <c r="A188" s="684"/>
      <c r="B188" s="69" t="s">
        <v>827</v>
      </c>
    </row>
    <row r="189" spans="1:2" ht="14.25" customHeight="1">
      <c r="A189" s="684"/>
      <c r="B189" s="70" t="s">
        <v>833</v>
      </c>
    </row>
    <row r="190" spans="1:2" ht="14.25" customHeight="1">
      <c r="A190" s="684"/>
      <c r="B190" s="70" t="s">
        <v>831</v>
      </c>
    </row>
    <row r="191" spans="1:2" ht="14.25" customHeight="1">
      <c r="A191" s="684"/>
      <c r="B191" s="70" t="s">
        <v>828</v>
      </c>
    </row>
    <row r="192" spans="1:2" ht="14.25" customHeight="1">
      <c r="A192" s="684"/>
      <c r="B192" s="69" t="s">
        <v>829</v>
      </c>
    </row>
    <row r="193" spans="1:2" ht="14.25" customHeight="1">
      <c r="A193" s="684"/>
      <c r="B193" s="69" t="s">
        <v>834</v>
      </c>
    </row>
    <row r="194" spans="1:2" ht="14.25" customHeight="1">
      <c r="A194" s="684"/>
      <c r="B194" s="69" t="s">
        <v>612</v>
      </c>
    </row>
    <row r="195" spans="1:2" ht="14.25" customHeight="1">
      <c r="A195" s="684"/>
      <c r="B195" s="69" t="s">
        <v>471</v>
      </c>
    </row>
    <row r="196" spans="1:2" ht="14.25" customHeight="1">
      <c r="A196" s="684"/>
      <c r="B196" s="69" t="s">
        <v>830</v>
      </c>
    </row>
    <row r="197" spans="1:2" ht="14.25" customHeight="1">
      <c r="A197" s="684"/>
      <c r="B197" s="69" t="s">
        <v>835</v>
      </c>
    </row>
    <row r="198" spans="1:2" ht="14.25" customHeight="1">
      <c r="A198" s="684"/>
      <c r="B198" s="69" t="s">
        <v>836</v>
      </c>
    </row>
    <row r="199" spans="1:2" ht="14.25" customHeight="1">
      <c r="A199" s="684"/>
      <c r="B199" s="62"/>
    </row>
    <row r="200" spans="1:2" ht="14.25" customHeight="1">
      <c r="A200" s="684"/>
      <c r="B200" s="62"/>
    </row>
    <row r="201" spans="1:2" ht="14.25" customHeight="1">
      <c r="A201" s="684"/>
      <c r="B201" s="62"/>
    </row>
    <row r="202" spans="1:2" ht="14.25" customHeight="1">
      <c r="A202" s="684" t="s">
        <v>837</v>
      </c>
      <c r="B202" s="69" t="s">
        <v>838</v>
      </c>
    </row>
    <row r="203" spans="1:2" ht="14.25" customHeight="1">
      <c r="A203" s="684"/>
      <c r="B203" s="69" t="s">
        <v>840</v>
      </c>
    </row>
    <row r="204" spans="1:2" ht="14.25" customHeight="1">
      <c r="A204" s="684"/>
      <c r="B204" s="69" t="s">
        <v>841</v>
      </c>
    </row>
    <row r="205" spans="1:2" ht="14.25" customHeight="1">
      <c r="A205" s="684"/>
      <c r="B205" s="69" t="s">
        <v>839</v>
      </c>
    </row>
    <row r="206" spans="1:2" ht="14.25" customHeight="1">
      <c r="A206" s="684"/>
      <c r="B206" s="69" t="s">
        <v>842</v>
      </c>
    </row>
    <row r="207" spans="1:2" ht="14.25" customHeight="1">
      <c r="A207" s="684"/>
      <c r="B207" s="69" t="s">
        <v>843</v>
      </c>
    </row>
    <row r="208" spans="1:2" ht="14.25" customHeight="1">
      <c r="A208" s="684"/>
      <c r="B208" s="69" t="s">
        <v>844</v>
      </c>
    </row>
    <row r="209" spans="1:2" ht="14.25" customHeight="1">
      <c r="A209" s="684"/>
      <c r="B209" s="69" t="s">
        <v>848</v>
      </c>
    </row>
    <row r="210" spans="1:2" ht="14.25" customHeight="1">
      <c r="A210" s="684"/>
      <c r="B210" s="69" t="s">
        <v>849</v>
      </c>
    </row>
    <row r="211" spans="1:2" ht="14.25" customHeight="1">
      <c r="A211" s="684"/>
      <c r="B211" s="69" t="s">
        <v>847</v>
      </c>
    </row>
    <row r="212" spans="1:2" ht="14.25" customHeight="1">
      <c r="A212" s="684"/>
      <c r="B212" s="69" t="s">
        <v>715</v>
      </c>
    </row>
    <row r="213" spans="1:2" ht="25.5" customHeight="1">
      <c r="A213" s="684"/>
      <c r="B213" s="75" t="s">
        <v>846</v>
      </c>
    </row>
    <row r="214" spans="1:2" ht="14.25" customHeight="1">
      <c r="A214" s="684"/>
      <c r="B214" s="70" t="s">
        <v>845</v>
      </c>
    </row>
    <row r="215" spans="1:2" ht="14.25" customHeight="1">
      <c r="A215" s="684"/>
      <c r="B215" s="63"/>
    </row>
    <row r="216" spans="1:2" ht="14.25" customHeight="1">
      <c r="A216" s="684"/>
      <c r="B216" s="62"/>
    </row>
    <row r="217" spans="1:2" ht="14.25" customHeight="1">
      <c r="A217" s="684"/>
      <c r="B217" s="62"/>
    </row>
    <row r="218" spans="1:2" ht="14.25" customHeight="1">
      <c r="A218" s="684"/>
      <c r="B218" s="62"/>
    </row>
    <row r="219" spans="1:2" ht="29.25" customHeight="1">
      <c r="A219" s="684" t="s">
        <v>850</v>
      </c>
      <c r="B219" s="69" t="s">
        <v>851</v>
      </c>
    </row>
    <row r="220" spans="1:2" ht="14.25" customHeight="1">
      <c r="A220" s="684"/>
      <c r="B220" s="69" t="s">
        <v>852</v>
      </c>
    </row>
    <row r="221" spans="1:2" ht="28.5" customHeight="1">
      <c r="A221" s="684"/>
      <c r="B221" s="69" t="s">
        <v>853</v>
      </c>
    </row>
    <row r="222" spans="1:2" ht="52.5" customHeight="1">
      <c r="A222" s="684"/>
      <c r="B222" s="69" t="s">
        <v>854</v>
      </c>
    </row>
    <row r="223" spans="1:2" ht="14.25" customHeight="1">
      <c r="A223" s="684"/>
      <c r="B223" s="69" t="s">
        <v>855</v>
      </c>
    </row>
    <row r="224" spans="1:2" ht="14.25" customHeight="1">
      <c r="A224" s="684"/>
      <c r="B224" s="69" t="s">
        <v>856</v>
      </c>
    </row>
    <row r="225" spans="1:2" ht="14.25" customHeight="1">
      <c r="A225" s="684"/>
      <c r="B225" s="69" t="s">
        <v>857</v>
      </c>
    </row>
    <row r="226" spans="1:2" ht="29.25" customHeight="1">
      <c r="A226" s="684"/>
      <c r="B226" s="69" t="s">
        <v>858</v>
      </c>
    </row>
    <row r="227" spans="1:2" ht="15" customHeight="1">
      <c r="A227" s="684"/>
      <c r="B227" s="69" t="s">
        <v>859</v>
      </c>
    </row>
    <row r="228" spans="1:2" ht="14.25" customHeight="1">
      <c r="A228" s="684"/>
      <c r="B228" s="69" t="s">
        <v>860</v>
      </c>
    </row>
    <row r="229" spans="1:2" ht="14.25" customHeight="1">
      <c r="A229" s="684"/>
      <c r="B229" s="69" t="s">
        <v>861</v>
      </c>
    </row>
    <row r="230" spans="1:2" ht="29.25" customHeight="1">
      <c r="A230" s="684"/>
      <c r="B230" s="69" t="s">
        <v>862</v>
      </c>
    </row>
    <row r="231" spans="1:2" ht="14.25" customHeight="1">
      <c r="A231" s="684"/>
      <c r="B231" s="69" t="s">
        <v>716</v>
      </c>
    </row>
    <row r="232" spans="1:2" ht="14.25" customHeight="1">
      <c r="A232" s="684"/>
      <c r="B232" s="69" t="s">
        <v>717</v>
      </c>
    </row>
    <row r="233" spans="1:2" ht="14.25" customHeight="1">
      <c r="A233" s="684"/>
      <c r="B233" s="69" t="s">
        <v>863</v>
      </c>
    </row>
    <row r="234" spans="1:2" ht="28.5" customHeight="1">
      <c r="A234" s="684"/>
      <c r="B234" s="69" t="s">
        <v>542</v>
      </c>
    </row>
    <row r="235" spans="1:2" ht="14.25" customHeight="1">
      <c r="A235" s="684"/>
      <c r="B235" s="69" t="s">
        <v>631</v>
      </c>
    </row>
    <row r="236" spans="1:2" ht="14.25" customHeight="1">
      <c r="A236" s="684"/>
      <c r="B236" s="69" t="s">
        <v>718</v>
      </c>
    </row>
    <row r="237" spans="1:2" ht="14.25" customHeight="1">
      <c r="A237" s="684"/>
      <c r="B237" s="69" t="s">
        <v>719</v>
      </c>
    </row>
    <row r="238" spans="1:2" ht="14.25" customHeight="1">
      <c r="A238" s="684"/>
      <c r="B238" s="69" t="s">
        <v>639</v>
      </c>
    </row>
    <row r="239" spans="1:2" ht="14.25" customHeight="1">
      <c r="A239" s="684"/>
      <c r="B239" s="62"/>
    </row>
    <row r="240" spans="1:2" ht="14.25" customHeight="1">
      <c r="A240" s="684"/>
      <c r="B240" s="62"/>
    </row>
    <row r="241" spans="1:2" ht="14.25" customHeight="1">
      <c r="A241" s="684" t="s">
        <v>864</v>
      </c>
      <c r="B241" s="62"/>
    </row>
    <row r="242" spans="1:2" ht="14.25" customHeight="1">
      <c r="A242" s="684"/>
      <c r="B242" s="62"/>
    </row>
    <row r="243" spans="1:2" ht="14.25" customHeight="1">
      <c r="A243" s="684"/>
      <c r="B243" s="62"/>
    </row>
    <row r="244" spans="1:2" ht="14.25" customHeight="1">
      <c r="A244" s="684"/>
      <c r="B244" s="62"/>
    </row>
    <row r="245" spans="1:2" ht="14.25" customHeight="1">
      <c r="A245" s="684"/>
      <c r="B245" s="62"/>
    </row>
    <row r="246" spans="1:2" ht="14.25" customHeight="1">
      <c r="A246" s="684"/>
      <c r="B246" s="62"/>
    </row>
    <row r="247" spans="1:2" ht="14.25" customHeight="1">
      <c r="A247" s="684" t="s">
        <v>865</v>
      </c>
      <c r="B247" s="62"/>
    </row>
    <row r="248" spans="1:2" ht="14.25" customHeight="1">
      <c r="A248" s="684"/>
      <c r="B248" s="62"/>
    </row>
    <row r="249" spans="1:2" ht="14.25" customHeight="1">
      <c r="A249" s="684"/>
      <c r="B249" s="62"/>
    </row>
    <row r="250" spans="1:2" ht="14.25" customHeight="1">
      <c r="A250" s="684"/>
      <c r="B250" s="62"/>
    </row>
    <row r="251" spans="1:2" ht="14.25" customHeight="1">
      <c r="A251" s="684"/>
      <c r="B251" s="62"/>
    </row>
    <row r="252" spans="1:2" ht="14.25" customHeight="1">
      <c r="A252" s="684" t="s">
        <v>866</v>
      </c>
      <c r="B252" s="62"/>
    </row>
    <row r="253" spans="1:2" ht="14.25" customHeight="1">
      <c r="A253" s="684"/>
      <c r="B253" s="62"/>
    </row>
    <row r="254" spans="1:2" ht="14.25" customHeight="1">
      <c r="A254" s="684"/>
      <c r="B254" s="62"/>
    </row>
    <row r="255" spans="1:2" ht="14.25" customHeight="1">
      <c r="A255" s="684"/>
      <c r="B255" s="62"/>
    </row>
    <row r="256" spans="1:2" ht="14.25" customHeight="1">
      <c r="A256" s="684"/>
      <c r="B256" s="62"/>
    </row>
    <row r="257" spans="1:2" ht="14.25" customHeight="1">
      <c r="A257" s="684"/>
      <c r="B257" s="62"/>
    </row>
    <row r="258" spans="1:2" ht="14.25" customHeight="1">
      <c r="A258" s="684"/>
      <c r="B258" s="62"/>
    </row>
    <row r="259" spans="1:2" ht="14.25" customHeight="1">
      <c r="A259" s="684"/>
      <c r="B259" s="62"/>
    </row>
    <row r="260" spans="1:2" ht="14.25" customHeight="1">
      <c r="A260" s="684"/>
      <c r="B260" s="62"/>
    </row>
    <row r="261" spans="1:2" ht="14.25" customHeight="1">
      <c r="A261" s="684"/>
      <c r="B261" s="62"/>
    </row>
    <row r="262" spans="1:2" ht="14.25" customHeight="1">
      <c r="A262" s="684"/>
      <c r="B262" s="62"/>
    </row>
    <row r="263" spans="1:2" ht="14.25" customHeight="1">
      <c r="A263" s="684"/>
      <c r="B263" s="62"/>
    </row>
    <row r="264" spans="1:2" ht="14.25" customHeight="1">
      <c r="A264" s="684" t="s">
        <v>867</v>
      </c>
      <c r="B264" s="62"/>
    </row>
    <row r="265" spans="1:2" ht="14.25" customHeight="1">
      <c r="A265" s="684"/>
      <c r="B265" s="62"/>
    </row>
    <row r="266" spans="1:2" ht="14.25" customHeight="1">
      <c r="A266" s="684"/>
      <c r="B266" s="62"/>
    </row>
    <row r="267" spans="1:2" ht="14.25" customHeight="1">
      <c r="A267" s="684"/>
      <c r="B267" s="62"/>
    </row>
    <row r="268" spans="1:2" ht="14.25" customHeight="1">
      <c r="A268" s="684"/>
      <c r="B268" s="62"/>
    </row>
    <row r="269" spans="1:2" ht="14.25" customHeight="1">
      <c r="A269" s="684"/>
      <c r="B269" s="62"/>
    </row>
    <row r="270" spans="1:2" ht="14.25" customHeight="1">
      <c r="A270" s="684"/>
      <c r="B270" s="62"/>
    </row>
    <row r="271" spans="1:2" ht="14.25" customHeight="1">
      <c r="A271" s="684"/>
      <c r="B271" s="62"/>
    </row>
    <row r="272" spans="1:2" ht="14.25" customHeight="1">
      <c r="A272" s="684"/>
      <c r="B272" s="62"/>
    </row>
    <row r="273" spans="1:2" ht="14.25" customHeight="1">
      <c r="A273" s="684"/>
      <c r="B273" s="62"/>
    </row>
    <row r="274" spans="1:2" ht="14.25" customHeight="1">
      <c r="A274" s="684" t="s">
        <v>720</v>
      </c>
      <c r="B274" s="62"/>
    </row>
    <row r="275" spans="1:2" ht="14.25" customHeight="1">
      <c r="A275" s="684"/>
      <c r="B275" s="62"/>
    </row>
    <row r="276" spans="1:2" ht="14.25" customHeight="1">
      <c r="A276" s="684"/>
      <c r="B276" s="62"/>
    </row>
    <row r="277" spans="1:2" ht="14.25" customHeight="1">
      <c r="A277" s="684"/>
      <c r="B277" s="62"/>
    </row>
    <row r="278" spans="1:2" ht="14.25" customHeight="1">
      <c r="A278" s="684"/>
      <c r="B278" s="62"/>
    </row>
    <row r="279" spans="1:2" ht="14.25" customHeight="1">
      <c r="A279" s="684"/>
      <c r="B279" s="62"/>
    </row>
    <row r="280" spans="1:2" ht="14.25" customHeight="1">
      <c r="A280" s="684"/>
      <c r="B280" s="62"/>
    </row>
    <row r="281" spans="1:2" ht="14.25" customHeight="1">
      <c r="A281" s="684"/>
      <c r="B281" s="62"/>
    </row>
    <row r="282" spans="1:2" ht="14.25" customHeight="1">
      <c r="A282" s="684"/>
      <c r="B282" s="62"/>
    </row>
    <row r="283" spans="1:2" ht="14.25" customHeight="1">
      <c r="A283" s="684"/>
      <c r="B283" s="62"/>
    </row>
    <row r="284" spans="1:2" ht="14.25" customHeight="1">
      <c r="A284" s="684"/>
      <c r="B284" s="62"/>
    </row>
    <row r="285" spans="1:2" ht="16.5" customHeight="1">
      <c r="A285" s="684"/>
      <c r="B285" s="62"/>
    </row>
    <row r="286" spans="1:2" ht="14.25" customHeight="1">
      <c r="A286" s="684"/>
      <c r="B286" s="62"/>
    </row>
    <row r="287" spans="1:2" ht="14.25" customHeight="1">
      <c r="A287" s="684"/>
      <c r="B287" s="62"/>
    </row>
    <row r="288" spans="1:2" ht="14.25" customHeight="1">
      <c r="A288" s="684"/>
      <c r="B288" s="62"/>
    </row>
    <row r="289" spans="1:2" ht="14.25" customHeight="1">
      <c r="A289" s="684" t="s">
        <v>868</v>
      </c>
      <c r="B289" s="69" t="s">
        <v>482</v>
      </c>
    </row>
    <row r="290" spans="1:2" ht="14.25" customHeight="1">
      <c r="A290" s="684"/>
      <c r="B290" s="69" t="s">
        <v>628</v>
      </c>
    </row>
    <row r="291" spans="1:2" ht="14.25" customHeight="1">
      <c r="A291" s="684"/>
      <c r="B291" s="69" t="s">
        <v>610</v>
      </c>
    </row>
    <row r="292" spans="1:2" ht="14.25" customHeight="1">
      <c r="A292" s="684"/>
      <c r="B292" s="69" t="s">
        <v>611</v>
      </c>
    </row>
    <row r="293" spans="1:2" ht="14.25" customHeight="1">
      <c r="A293" s="684"/>
      <c r="B293" s="69" t="s">
        <v>723</v>
      </c>
    </row>
    <row r="294" spans="1:2" ht="14.25" customHeight="1">
      <c r="A294" s="684"/>
      <c r="B294" s="69" t="s">
        <v>636</v>
      </c>
    </row>
    <row r="295" spans="1:2" ht="14.25" customHeight="1">
      <c r="A295" s="684"/>
      <c r="B295" s="69" t="s">
        <v>614</v>
      </c>
    </row>
    <row r="296" spans="1:2" ht="14.25" customHeight="1">
      <c r="A296" s="684"/>
      <c r="B296" s="69" t="s">
        <v>629</v>
      </c>
    </row>
    <row r="297" spans="1:2" ht="14.25" customHeight="1">
      <c r="A297" s="684"/>
      <c r="B297" s="69" t="s">
        <v>630</v>
      </c>
    </row>
    <row r="298" spans="1:2" ht="14.25" customHeight="1">
      <c r="A298" s="684"/>
      <c r="B298" s="69" t="s">
        <v>632</v>
      </c>
    </row>
    <row r="299" spans="1:2" ht="14.25" customHeight="1">
      <c r="A299" s="684"/>
      <c r="B299" s="69" t="s">
        <v>634</v>
      </c>
    </row>
    <row r="300" spans="1:2" ht="14.25" customHeight="1">
      <c r="A300" s="684"/>
      <c r="B300" s="69" t="s">
        <v>651</v>
      </c>
    </row>
    <row r="301" spans="1:2" ht="14.25" customHeight="1">
      <c r="A301" s="684"/>
      <c r="B301" s="69" t="s">
        <v>641</v>
      </c>
    </row>
    <row r="302" spans="1:2" ht="14.25" customHeight="1">
      <c r="A302" s="684"/>
      <c r="B302" s="69" t="s">
        <v>643</v>
      </c>
    </row>
    <row r="303" spans="1:2" ht="14.25" customHeight="1">
      <c r="A303" s="684"/>
      <c r="B303" s="69" t="s">
        <v>644</v>
      </c>
    </row>
    <row r="304" spans="1:2" ht="14.25" customHeight="1">
      <c r="A304" s="684"/>
      <c r="B304" s="69" t="s">
        <v>645</v>
      </c>
    </row>
    <row r="305" spans="1:2" ht="14.25" customHeight="1">
      <c r="A305" s="684"/>
      <c r="B305" s="69" t="s">
        <v>646</v>
      </c>
    </row>
    <row r="306" spans="1:2" ht="14.25" customHeight="1">
      <c r="A306" s="684"/>
      <c r="B306" s="69" t="s">
        <v>648</v>
      </c>
    </row>
    <row r="307" spans="1:2" ht="14.25" customHeight="1">
      <c r="A307" s="684"/>
      <c r="B307" s="69" t="s">
        <v>649</v>
      </c>
    </row>
    <row r="308" spans="1:2" ht="14.25" customHeight="1">
      <c r="A308" s="684"/>
      <c r="B308" s="69" t="s">
        <v>650</v>
      </c>
    </row>
    <row r="309" spans="1:2" ht="14.25" customHeight="1">
      <c r="A309" s="684"/>
      <c r="B309" s="69" t="s">
        <v>637</v>
      </c>
    </row>
    <row r="310" spans="1:2" ht="14.25" customHeight="1">
      <c r="A310" s="684"/>
      <c r="B310" s="69" t="s">
        <v>638</v>
      </c>
    </row>
    <row r="311" spans="1:2" ht="14.25" customHeight="1">
      <c r="A311" s="684"/>
      <c r="B311" s="62"/>
    </row>
    <row r="312" spans="1:2" ht="14.25" customHeight="1">
      <c r="A312" s="684"/>
      <c r="B312" s="62"/>
    </row>
    <row r="313" spans="1:2" ht="14.25" customHeight="1">
      <c r="A313" s="684"/>
      <c r="B313" s="62"/>
    </row>
    <row r="314" spans="1:2" ht="14.25" customHeight="1">
      <c r="A314" s="684"/>
      <c r="B314" s="62"/>
    </row>
    <row r="315" spans="1:2" ht="14.25" customHeight="1">
      <c r="A315" s="684"/>
      <c r="B315" s="62"/>
    </row>
    <row r="316" spans="1:2" ht="14.25" customHeight="1">
      <c r="A316" s="684"/>
      <c r="B316" s="62"/>
    </row>
    <row r="317" spans="1:2" ht="14.25" customHeight="1">
      <c r="A317" s="684"/>
      <c r="B317" s="62"/>
    </row>
    <row r="318" spans="1:2" ht="14.25" customHeight="1">
      <c r="A318" s="684"/>
      <c r="B318" s="62"/>
    </row>
    <row r="319" spans="1:2" ht="14.25" customHeight="1">
      <c r="A319" s="684"/>
      <c r="B319" s="62"/>
    </row>
    <row r="320" spans="1:2" ht="14.25" customHeight="1">
      <c r="A320" s="684"/>
      <c r="B320" s="62"/>
    </row>
    <row r="321" spans="1:2" ht="14.25" customHeight="1">
      <c r="A321" s="684"/>
      <c r="B321" s="62"/>
    </row>
    <row r="322" spans="1:2" ht="14.25" customHeight="1">
      <c r="A322" s="684"/>
      <c r="B322" s="62"/>
    </row>
    <row r="323" spans="1:2" ht="14.25" customHeight="1">
      <c r="A323" s="684"/>
      <c r="B323" s="62"/>
    </row>
    <row r="324" spans="1:2" ht="14.25" customHeight="1">
      <c r="A324" s="684" t="s">
        <v>869</v>
      </c>
      <c r="B324" s="62"/>
    </row>
    <row r="325" spans="1:2" ht="14.25" customHeight="1">
      <c r="A325" s="684"/>
      <c r="B325" s="62"/>
    </row>
    <row r="326" spans="1:2" ht="14.25" customHeight="1">
      <c r="A326" s="684"/>
      <c r="B326" s="62"/>
    </row>
    <row r="327" spans="1:2" ht="14.25" customHeight="1">
      <c r="A327" s="684"/>
      <c r="B327" s="62"/>
    </row>
    <row r="328" spans="1:2" ht="14.25" customHeight="1">
      <c r="A328" s="684"/>
      <c r="B328" s="62"/>
    </row>
    <row r="329" spans="1:2" ht="14.25" customHeight="1">
      <c r="A329" s="684"/>
      <c r="B329" s="62"/>
    </row>
    <row r="330" spans="1:2" ht="14.25" customHeight="1">
      <c r="A330" s="684"/>
      <c r="B330" s="62"/>
    </row>
    <row r="331" spans="1:2" ht="14.25" customHeight="1">
      <c r="A331" s="684"/>
      <c r="B331" s="62"/>
    </row>
    <row r="332" spans="1:2" ht="14.25" customHeight="1">
      <c r="A332" s="684"/>
      <c r="B332" s="62"/>
    </row>
  </sheetData>
  <sheetProtection password="C01D" sheet="1" objects="1" selectLockedCells="1"/>
  <mergeCells count="19">
    <mergeCell ref="A3:A34"/>
    <mergeCell ref="A1:B1"/>
    <mergeCell ref="A154:A169"/>
    <mergeCell ref="A247:A251"/>
    <mergeCell ref="A241:A246"/>
    <mergeCell ref="A126:A130"/>
    <mergeCell ref="A131:A142"/>
    <mergeCell ref="A117:A125"/>
    <mergeCell ref="A144:A153"/>
    <mergeCell ref="A35:A96"/>
    <mergeCell ref="A97:A116"/>
    <mergeCell ref="A170:A201"/>
    <mergeCell ref="A202:A218"/>
    <mergeCell ref="A219:A240"/>
    <mergeCell ref="A324:A332"/>
    <mergeCell ref="A289:A323"/>
    <mergeCell ref="A274:A288"/>
    <mergeCell ref="A264:A273"/>
    <mergeCell ref="A252:A2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usine</dc:creator>
  <cp:keywords/>
  <dc:description/>
  <cp:lastModifiedBy>JMUZARD</cp:lastModifiedBy>
  <cp:lastPrinted>2011-08-22T08:21:29Z</cp:lastPrinted>
  <dcterms:created xsi:type="dcterms:W3CDTF">2010-08-27T08:03:48Z</dcterms:created>
  <dcterms:modified xsi:type="dcterms:W3CDTF">2011-11-09T10:48:32Z</dcterms:modified>
  <cp:category/>
  <cp:version/>
  <cp:contentType/>
  <cp:contentStatus/>
</cp:coreProperties>
</file>