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rivaud\Documents\ANNEE 2018 2019\BAC GA\"/>
    </mc:Choice>
  </mc:AlternateContent>
  <bookViews>
    <workbookView xWindow="0" yWindow="0" windowWidth="14130" windowHeight="6780" firstSheet="1" activeTab="1"/>
  </bookViews>
  <sheets>
    <sheet name="Équipe et Division" sheetId="7" r:id="rId1"/>
    <sheet name="Calendrier" sheetId="8" r:id="rId2"/>
    <sheet name="Scénarios" sheetId="2" r:id="rId3"/>
    <sheet name="Tableau de stratégie globale" sheetId="10" r:id="rId4"/>
    <sheet name="Récap compétences Bac Pro" sheetId="13" r:id="rId5"/>
    <sheet name="Récap compétences BEP" sheetId="4" r:id="rId6"/>
    <sheet name="Listes déroulantes" sheetId="9" r:id="rId7"/>
  </sheets>
  <externalReferences>
    <externalReference r:id="rId8"/>
  </externalReferences>
  <definedNames>
    <definedName name="compétences_Bac_Pro">'Listes déroulantes'!$A:$A</definedName>
    <definedName name="CompétencesBacPro">'Listes déroulantes'!$A$3:$A$16</definedName>
    <definedName name="CP.1.1.1">#REF!</definedName>
    <definedName name="Découverte_du_milieu_professionnel">Scénarios!$B$6</definedName>
    <definedName name="IDÉtudiant">'[1]3-REPARTITION'!$B$4:$B$95</definedName>
    <definedName name="_xlnm.Print_Titles" localSheetId="2">Scénarios!$4:$4</definedName>
    <definedName name="_xlnm.Print_Titles" localSheetId="3">'Tableau de stratégie globale'!$1:$1</definedName>
    <definedName name="Journée_d_intégration">Scénarios!$B$5</definedName>
    <definedName name="L_organisation_de_l_entreprise">Scénarios!$B$7</definedName>
    <definedName name="La_communication_dans_l_entreprise">Scénarios!$B$10</definedName>
    <definedName name="La_présentation_de_documents_professionnels">Scénarios!$B$8</definedName>
    <definedName name="Le_traitement_de_demande_de_stage">Scénarios!$B$11</definedName>
    <definedName name="Les_procédés_de_classement">Scénarios!$B$9</definedName>
    <definedName name="Professeurs">'Listes déroulantes'!$D:$D</definedName>
    <definedName name="Savoirs_Rédactionnels">'Listes déroulantes'!#REF!</definedName>
    <definedName name="Thèmes_Éco_Droit">'Listes déroulantes'!#REF!</definedName>
  </definedNames>
  <calcPr calcId="152511"/>
</workbook>
</file>

<file path=xl/calcChain.xml><?xml version="1.0" encoding="utf-8"?>
<calcChain xmlns="http://schemas.openxmlformats.org/spreadsheetml/2006/main">
  <c r="D5" i="10" l="1"/>
  <c r="C2" i="10"/>
  <c r="C5" i="10"/>
  <c r="H2" i="10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C29" i="13"/>
  <c r="B29" i="13"/>
  <c r="C28" i="13"/>
  <c r="B28" i="13"/>
  <c r="C27" i="13"/>
  <c r="B27" i="13"/>
  <c r="C26" i="13"/>
  <c r="B26" i="13"/>
  <c r="C25" i="13"/>
  <c r="B25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14" i="13"/>
  <c r="B14" i="13"/>
  <c r="C13" i="13"/>
  <c r="B13" i="13"/>
  <c r="C12" i="13"/>
  <c r="B12" i="13"/>
  <c r="C11" i="13"/>
  <c r="B11" i="13"/>
  <c r="C10" i="13"/>
  <c r="B10" i="13"/>
  <c r="C9" i="13"/>
  <c r="B9" i="13"/>
  <c r="C8" i="13"/>
  <c r="B8" i="13"/>
  <c r="C7" i="13"/>
  <c r="B7" i="13"/>
  <c r="C6" i="13"/>
  <c r="B6" i="13"/>
  <c r="BF5" i="13"/>
  <c r="BE5" i="13"/>
  <c r="BD5" i="13"/>
  <c r="BC5" i="13"/>
  <c r="BB5" i="13"/>
  <c r="BA5" i="13"/>
  <c r="AZ5" i="13"/>
  <c r="AY5" i="13"/>
  <c r="AX5" i="13"/>
  <c r="AW5" i="13"/>
  <c r="AV5" i="13"/>
  <c r="AU5" i="13"/>
  <c r="AT5" i="13"/>
  <c r="AS5" i="13"/>
  <c r="AR5" i="13"/>
  <c r="AQ5" i="13"/>
  <c r="AP5" i="13"/>
  <c r="AO5" i="13"/>
  <c r="AN5" i="13"/>
  <c r="AM5" i="13"/>
  <c r="AL5" i="13"/>
  <c r="AK5" i="13"/>
  <c r="AJ5" i="13"/>
  <c r="AI5" i="13"/>
  <c r="AH5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D2" i="10"/>
  <c r="D8" i="10"/>
  <c r="D11" i="10"/>
  <c r="D14" i="10"/>
  <c r="D17" i="10"/>
  <c r="D20" i="10"/>
  <c r="D23" i="10"/>
  <c r="D26" i="10"/>
  <c r="D29" i="10"/>
  <c r="D32" i="10"/>
  <c r="D35" i="10"/>
  <c r="D38" i="10"/>
  <c r="D41" i="10"/>
  <c r="D44" i="10"/>
  <c r="D47" i="10"/>
  <c r="D50" i="10"/>
  <c r="D53" i="10"/>
  <c r="D56" i="10"/>
  <c r="D59" i="10"/>
  <c r="D62" i="10"/>
  <c r="D65" i="10"/>
  <c r="D68" i="10"/>
  <c r="D71" i="10"/>
  <c r="D74" i="10"/>
  <c r="D77" i="10"/>
  <c r="D80" i="10"/>
  <c r="D83" i="10"/>
  <c r="D86" i="10"/>
  <c r="D89" i="10"/>
  <c r="D92" i="10"/>
  <c r="D95" i="10"/>
  <c r="D98" i="10"/>
  <c r="D101" i="10"/>
  <c r="D104" i="10"/>
  <c r="D107" i="10"/>
  <c r="D110" i="10"/>
  <c r="D113" i="10"/>
  <c r="C8" i="10"/>
  <c r="C11" i="10"/>
  <c r="C14" i="10"/>
  <c r="C17" i="10"/>
  <c r="C20" i="10"/>
  <c r="C23" i="10"/>
  <c r="C26" i="10"/>
  <c r="C29" i="10"/>
  <c r="C32" i="10"/>
  <c r="C35" i="10"/>
  <c r="C38" i="10"/>
  <c r="C41" i="10"/>
  <c r="C44" i="10"/>
  <c r="C47" i="10"/>
  <c r="C50" i="10"/>
  <c r="C53" i="10"/>
  <c r="C56" i="10"/>
  <c r="C59" i="10"/>
  <c r="C62" i="10"/>
  <c r="C65" i="10"/>
  <c r="C68" i="10"/>
  <c r="C71" i="10"/>
  <c r="C74" i="10"/>
  <c r="C77" i="10"/>
  <c r="C80" i="10"/>
  <c r="C83" i="10"/>
  <c r="C86" i="10"/>
  <c r="C89" i="10"/>
  <c r="C92" i="10"/>
  <c r="C95" i="10"/>
  <c r="C98" i="10"/>
  <c r="C101" i="10"/>
  <c r="C104" i="10"/>
  <c r="C107" i="10"/>
  <c r="C110" i="10"/>
  <c r="C113" i="10"/>
  <c r="B2" i="10"/>
  <c r="B5" i="10"/>
  <c r="B8" i="10"/>
  <c r="B11" i="10"/>
  <c r="B14" i="10"/>
  <c r="B17" i="10"/>
  <c r="B20" i="10"/>
  <c r="B23" i="10"/>
  <c r="B26" i="10"/>
  <c r="B29" i="10"/>
  <c r="B32" i="10"/>
  <c r="B35" i="10"/>
  <c r="B38" i="10"/>
  <c r="B41" i="10"/>
  <c r="B44" i="10"/>
  <c r="B47" i="10"/>
  <c r="B50" i="10"/>
  <c r="B53" i="10"/>
  <c r="B56" i="10"/>
  <c r="B59" i="10"/>
  <c r="B62" i="10"/>
  <c r="B65" i="10"/>
  <c r="B68" i="10"/>
  <c r="B71" i="10"/>
  <c r="B74" i="10"/>
  <c r="B77" i="10"/>
  <c r="B80" i="10"/>
  <c r="B83" i="10"/>
  <c r="B86" i="10"/>
  <c r="B89" i="10"/>
  <c r="B92" i="10"/>
  <c r="B95" i="10"/>
  <c r="B98" i="10"/>
  <c r="B101" i="10"/>
  <c r="B104" i="10"/>
  <c r="B107" i="10"/>
  <c r="B110" i="10"/>
  <c r="B113" i="10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C6" i="4"/>
  <c r="D5" i="4"/>
  <c r="N5" i="4"/>
  <c r="O5" i="4"/>
  <c r="P5" i="4"/>
  <c r="Q5" i="4"/>
  <c r="R5" i="4"/>
  <c r="S5" i="4"/>
  <c r="T5" i="4"/>
  <c r="B6" i="4"/>
  <c r="K5" i="4"/>
  <c r="J5" i="4"/>
  <c r="M5" i="4"/>
  <c r="L5" i="4"/>
  <c r="I5" i="4"/>
  <c r="H5" i="4"/>
  <c r="G5" i="4"/>
  <c r="F5" i="4"/>
  <c r="E5" i="4"/>
</calcChain>
</file>

<file path=xl/sharedStrings.xml><?xml version="1.0" encoding="utf-8"?>
<sst xmlns="http://schemas.openxmlformats.org/spreadsheetml/2006/main" count="699" uniqueCount="391">
  <si>
    <t>CP.1.1.1</t>
  </si>
  <si>
    <t>CP.1.1.2</t>
  </si>
  <si>
    <t>CP.1.1.3</t>
  </si>
  <si>
    <t>CP.1.1.4</t>
  </si>
  <si>
    <t>CP.1.1.5</t>
  </si>
  <si>
    <t>CP.1.2.1</t>
  </si>
  <si>
    <t>CP.1.2.2</t>
  </si>
  <si>
    <t>CP.1.2.3</t>
  </si>
  <si>
    <t>CP.1.2.4</t>
  </si>
  <si>
    <t>CP.1.2.5</t>
  </si>
  <si>
    <t>CP.1.3.1</t>
  </si>
  <si>
    <t>CP.1.3.2</t>
  </si>
  <si>
    <t>CP.1.3.3</t>
  </si>
  <si>
    <t>CP.1.3.4</t>
  </si>
  <si>
    <t>CP.2.1.1</t>
  </si>
  <si>
    <t>CP.2.1.2</t>
  </si>
  <si>
    <t>CP.2.1.3</t>
  </si>
  <si>
    <t>CP.2.1.4</t>
  </si>
  <si>
    <t>CP.2.2.1</t>
  </si>
  <si>
    <t>CP.2.2.2</t>
  </si>
  <si>
    <t>CP.2.2.3</t>
  </si>
  <si>
    <t>CP.2.2.4</t>
  </si>
  <si>
    <t>CP.2.3.1</t>
  </si>
  <si>
    <t>CP.2.3.2</t>
  </si>
  <si>
    <t>CP.2.3.3</t>
  </si>
  <si>
    <t>CP.2.4.1</t>
  </si>
  <si>
    <t>CP.2.4.2</t>
  </si>
  <si>
    <t>CP.2.4.3</t>
  </si>
  <si>
    <t>CP.2.4.4</t>
  </si>
  <si>
    <t>CP.3.1.1</t>
  </si>
  <si>
    <t>CP.3.1.2</t>
  </si>
  <si>
    <t>CP.3.1.3</t>
  </si>
  <si>
    <t>CP.3.2.1</t>
  </si>
  <si>
    <t>CP.3.2.2</t>
  </si>
  <si>
    <t>CP.3.2.3</t>
  </si>
  <si>
    <t>CP.3.2.4</t>
  </si>
  <si>
    <t>CP.3.3.1</t>
  </si>
  <si>
    <t>CP.3.3.2</t>
  </si>
  <si>
    <t>CP.3.3.3</t>
  </si>
  <si>
    <t>CP.3.3.4</t>
  </si>
  <si>
    <t>CP.3.3.5</t>
  </si>
  <si>
    <t>CP.3.4.1</t>
  </si>
  <si>
    <t>CP.3.4.2</t>
  </si>
  <si>
    <t>CP.4.1.1</t>
  </si>
  <si>
    <t>CP.4.1.2</t>
  </si>
  <si>
    <t>CP.4.1.3</t>
  </si>
  <si>
    <t>CP.4.1.4</t>
  </si>
  <si>
    <t>CP.4.1.5</t>
  </si>
  <si>
    <t>CP.4.1.6</t>
  </si>
  <si>
    <t>CP.4.1.7</t>
  </si>
  <si>
    <t>CP.4.1.8</t>
  </si>
  <si>
    <t>CP.4.1.9</t>
  </si>
  <si>
    <t>CP.4.2.1</t>
  </si>
  <si>
    <t>CP.4.2.2</t>
  </si>
  <si>
    <t>CP.4.2.3</t>
  </si>
  <si>
    <t>Actualiser une base de données fournisseurs</t>
  </si>
  <si>
    <t>Passer commande à des fournisseurs</t>
  </si>
  <si>
    <t>Suivre le processus commande-livraison-facturation</t>
  </si>
  <si>
    <t>Apprécier les stocks en quantité, en valeur et en qualité</t>
  </si>
  <si>
    <t>Assurer des règlements à des fournisseurs</t>
  </si>
  <si>
    <t>Assurer le suivi administratif d’opérations de prospection</t>
  </si>
  <si>
    <t>Actualiser une base de données clients</t>
  </si>
  <si>
    <t>Assurer le traitement de devis et de commandes</t>
  </si>
  <si>
    <t>Assurer le traitement administratif des livraisons et la facturation</t>
  </si>
  <si>
    <t xml:space="preserve">Suivre des règlements clients </t>
  </si>
  <si>
    <t>Contrôler des opérations de trésorerie</t>
  </si>
  <si>
    <t>Sélectionner des éléments nécessaires à l’élaboration de déclarations fiscales</t>
  </si>
  <si>
    <t>Prendre en charge des formalités administratives liées à l’activité</t>
  </si>
  <si>
    <t>S’adapter à un contexte métier spécifique</t>
  </si>
  <si>
    <t>Actualiser des dossiers de personnel dans le respect de la législation du travail</t>
  </si>
  <si>
    <t>Décompter et planifier le temps de travail</t>
  </si>
  <si>
    <t>Préparer et contrôler des déplacements</t>
  </si>
  <si>
    <t>Apprécier la nature et le degré de confidentialité de l’information à destination du personnel</t>
  </si>
  <si>
    <t>Assurer des opérations administratives liées aux étapes d’un recrutement</t>
  </si>
  <si>
    <t>Appliquer un programme d’accueil</t>
  </si>
  <si>
    <t>Appliquer à chaque cas traité les règles spécifiques de suivi de carrière</t>
  </si>
  <si>
    <t>Assurer des opérations administratives liées à la formation du personnel</t>
  </si>
  <si>
    <t>Renseigner et contrôler la vraisemblance des états préparatoires aux bulletins de salaire</t>
  </si>
  <si>
    <t>Renseigner des états préparatoires aux déclarations sociales</t>
  </si>
  <si>
    <t>Mettre à jour un état budgétaire et signaler les écarts</t>
  </si>
  <si>
    <t>Organiser des élections et des consultations d’instances représentatives</t>
  </si>
  <si>
    <t>Mettre à jour des indicateurs sociaux</t>
  </si>
  <si>
    <t>Produire des supports associés aux procédures santé - sécurité</t>
  </si>
  <si>
    <t>Mettre en œuvre des actions à destination du personnel</t>
  </si>
  <si>
    <t>Exploiter la veille et mobiliser des techniques de recherche</t>
  </si>
  <si>
    <t>Mobiliser des techniques de production et de structuration de document</t>
  </si>
  <si>
    <t>Organiser les informations pour les rendre disponibles aux utilisateurs</t>
  </si>
  <si>
    <t>Organiser la logistique administrative d’une réunion</t>
  </si>
  <si>
    <t>Traiter le courrier entrant ou sortant</t>
  </si>
  <si>
    <t>Traiter les appels entrants et sortants</t>
  </si>
  <si>
    <t>Créer et maintenir un espace collaboratif</t>
  </si>
  <si>
    <t>Installer un climat relationnel adapté à la demande</t>
  </si>
  <si>
    <t>Veiller au caractère opérationnel et fonctionnel des espaces et des postes de travail</t>
  </si>
  <si>
    <t>Assurer le suivi des contrats et des abonnements</t>
  </si>
  <si>
    <t xml:space="preserve">Anticiper les flux et le niveau d’un stock </t>
  </si>
  <si>
    <t>Mettre à jour des agendas personnels et partagés</t>
  </si>
  <si>
    <t>Programmer et coordonner des activités</t>
  </si>
  <si>
    <t xml:space="preserve">Réaliser un descriptif de projet à partir d’éléments composites, adapté à différents acteurs </t>
  </si>
  <si>
    <t>Constituer une base documentaire</t>
  </si>
  <si>
    <t>Chiffrer et présenter des données budgétaires</t>
  </si>
  <si>
    <t>Assurer les formalités liées à un projet</t>
  </si>
  <si>
    <t>Suivre le déroulement d’un projet</t>
  </si>
  <si>
    <t>Organiser la communication entre les acteurs d’un projet.</t>
  </si>
  <si>
    <t>Positionner une réunion dans le déroulement d’un projet</t>
  </si>
  <si>
    <t>Organiser la mobilisation des moyens matériels nécessaires à un projet</t>
  </si>
  <si>
    <t>Respecter une procédure de traitement des dysfonctionnements</t>
  </si>
  <si>
    <t>Valoriser des éléments nécessaires à l’évaluation d’un projet</t>
  </si>
  <si>
    <t>Proposer des mesures correctives d’ordre administratif</t>
  </si>
  <si>
    <t>Mettre en œuvre des opérations de clôture</t>
  </si>
  <si>
    <t>Pôle 2 - Gestion administrative des relations avec le personnel</t>
  </si>
  <si>
    <t>Pôle 3 - Gestion administrative interne</t>
  </si>
  <si>
    <t>Pôle 4 - Gestion administrative des projets</t>
  </si>
  <si>
    <t>Pôle 1 - Gestion administrative des relations externes</t>
  </si>
  <si>
    <t>Titre 
du scénario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</si>
  <si>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</si>
  <si>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</si>
  <si>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</si>
  <si>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</si>
  <si>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</si>
  <si>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</si>
  <si>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</si>
  <si>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</si>
  <si>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</si>
  <si>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</si>
  <si>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</si>
  <si>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</si>
  <si>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</si>
  <si>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</si>
  <si>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</si>
  <si>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</si>
  <si>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</si>
  <si>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</si>
  <si>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</si>
  <si>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</si>
  <si>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</si>
  <si>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</si>
  <si>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</si>
  <si>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</si>
  <si>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Numéro du scénario</t>
  </si>
  <si>
    <t>SCÉNARIOS</t>
  </si>
  <si>
    <t>Activités</t>
  </si>
  <si>
    <t>Numéro</t>
  </si>
  <si>
    <t>Contexte professionnel</t>
  </si>
  <si>
    <t>Titre du scénario</t>
  </si>
  <si>
    <t>ÉTABLISSEMENT DE FORMATION</t>
  </si>
  <si>
    <t>Sem</t>
  </si>
  <si>
    <t>Techniques</t>
  </si>
  <si>
    <t>Organisationnelles</t>
  </si>
  <si>
    <t>Relationnelles</t>
  </si>
  <si>
    <t>Rédaction de messages et de courriers professionnels simples liés à l’activité courante de la structure</t>
  </si>
  <si>
    <t>Saisie et mise en forme de courriers, notes, comptes-rendus</t>
  </si>
  <si>
    <t>Saisie, réalisation, mise en forme de tableaux et d’états chiffrés</t>
  </si>
  <si>
    <t>Renseignement de formulaires</t>
  </si>
  <si>
    <t>Production, contrôle et codification de documents</t>
  </si>
  <si>
    <t>Traitement du courrier entrant, préparation et suivi des envois</t>
  </si>
  <si>
    <t>Suivi et approvisionnement des stocks de fournitures et de consommables de la structure</t>
  </si>
  <si>
    <t>Contribution au maintien en état de fonctionnement des équipements disponibles</t>
  </si>
  <si>
    <t>Mise à jour et rangement des dossiers</t>
  </si>
  <si>
    <t>Enregistrement et sauvegarde des documents et dossiers numériques</t>
  </si>
  <si>
    <t>Gestion du courrier électronique</t>
  </si>
  <si>
    <t>Recueil des consignes de travail</t>
  </si>
  <si>
    <t>Information des membres de la structure</t>
  </si>
  <si>
    <t>Diffusion de documents internes</t>
  </si>
  <si>
    <t>Accueil des visiteurs, réception téléphonique des clients et des usagers, en français [ou en langue étrangère]</t>
  </si>
  <si>
    <t>Restitution vers le supérieur hiérarchique du travail réalisé, des problèmes rencontrés</t>
  </si>
  <si>
    <t>T1</t>
  </si>
  <si>
    <t>T2</t>
  </si>
  <si>
    <t>T3</t>
  </si>
  <si>
    <t>T4</t>
  </si>
  <si>
    <t>T5</t>
  </si>
  <si>
    <t>T6</t>
  </si>
  <si>
    <t>O1</t>
  </si>
  <si>
    <t>O2</t>
  </si>
  <si>
    <t>O3</t>
  </si>
  <si>
    <t>O4</t>
  </si>
  <si>
    <t>O5</t>
  </si>
  <si>
    <t>R1</t>
  </si>
  <si>
    <t>R2</t>
  </si>
  <si>
    <t>R3</t>
  </si>
  <si>
    <t>R4</t>
  </si>
  <si>
    <t>R5</t>
  </si>
  <si>
    <t>O6</t>
  </si>
  <si>
    <t>Repérage de la circulation d'informations, de documents au sein de la structure</t>
  </si>
  <si>
    <t>1.1.1 - Actualiser une base de données fournisseurs</t>
  </si>
  <si>
    <t>1.1.2 - Passer commande à des fournisseurs</t>
  </si>
  <si>
    <t>1.1.3 - Suivre le processus commande-livraison-facturation</t>
  </si>
  <si>
    <t>1.1.4 - Apprécier les stocks en quantité, en valeur et en qualité</t>
  </si>
  <si>
    <t>1.1.5 - Assurer des règlements à des fournisseurs</t>
  </si>
  <si>
    <t>1.2.1 - Assurer le suivi administratif d’opérations de prospection</t>
  </si>
  <si>
    <t>1.2.2 - Actualiser une base de données clients</t>
  </si>
  <si>
    <t>1.2.3 - Assurer le traitement de devis et de commandes</t>
  </si>
  <si>
    <t>1.2.4 - Assurer le traitement administratif des livraisons et la facturation</t>
  </si>
  <si>
    <t xml:space="preserve">1.2.5 - Suivre des règlements clients </t>
  </si>
  <si>
    <t>1.3.1 - Contrôler des opérations de trésorerie</t>
  </si>
  <si>
    <t>1.3.2 - Sélectionner des éléments nécessaires à l’élaboration de déclarations fiscales</t>
  </si>
  <si>
    <t>1.3.3 - Prendre en charge des formalités administratives liées à l’activité</t>
  </si>
  <si>
    <t>1.3.4 - S’adapter à un contexte métier spécifique</t>
  </si>
  <si>
    <t>2.1.1 - Actualiser des dossiers de personnel dans le respect de la législation du travail</t>
  </si>
  <si>
    <t>2.1.2 - Décompter et planifier le temps de travail</t>
  </si>
  <si>
    <t>2.1.3 - Préparer et contrôler des déplacements</t>
  </si>
  <si>
    <t>2.1.4 - Apprécier la nature et le degré de confidentialité de l’information à destination du personnel</t>
  </si>
  <si>
    <t>2.2.1 - Assurer des opérations administratives liées aux étapes d’un recrutement</t>
  </si>
  <si>
    <t>2.2.2 - Appliquer un programme d’accueil</t>
  </si>
  <si>
    <t>2.2.3 - Appliquer à chaque cas traité les règles spécifiques de suivi de carrière</t>
  </si>
  <si>
    <t>2.2.4 - Assurer des opérations administratives liées à la formation du personnel</t>
  </si>
  <si>
    <t>2.3.1 - Renseigner et contrôler la vraisemblance des états préparatoires aux bulletins de salaire</t>
  </si>
  <si>
    <t>2.3.2 - Renseigner des états préparatoires aux déclarations sociales</t>
  </si>
  <si>
    <t>2.3.3 - Mettre à jour un état budgétaire et signaler les écarts</t>
  </si>
  <si>
    <t>2.4.1 - Organiser des élections et des consultations d’instances représentatives</t>
  </si>
  <si>
    <t>2.4.2 - Mettre à jour des indicateurs sociaux</t>
  </si>
  <si>
    <t>2.4.3 - Produire des supports associés aux procédures santé - sécurité</t>
  </si>
  <si>
    <t>2.4.4 - Mettre en œuvre des actions à destination du personnel</t>
  </si>
  <si>
    <t>3.1.1 - Exploiter la veille et mobiliser des techniques de recherche</t>
  </si>
  <si>
    <t>3.1.2 - Mobiliser des techniques de production et de structuration de document</t>
  </si>
  <si>
    <t>3.1.3 - Organiser les informations pour les rendre disponibles aux utilisateurs</t>
  </si>
  <si>
    <t>3.2.1 - Organiser la logistique administrative d’une réunion</t>
  </si>
  <si>
    <t>3.2.2 - Traiter le courrier entrant ou sortant</t>
  </si>
  <si>
    <t>3.2.3 - Traiter les appels entrants et sortants</t>
  </si>
  <si>
    <t>3.2.4 - Créer et maintenir un espace collaboratif</t>
  </si>
  <si>
    <t>3.3.1  Installer un climat relationnel adapté à la demande</t>
  </si>
  <si>
    <t>3.3.2 - Veiller au caractère opérationnel et fonctionnel des espaces et des postes de travail</t>
  </si>
  <si>
    <t>3.3.3  Assurer le suivi des contrats et des abonnements</t>
  </si>
  <si>
    <t>3.3.4 - Mettre à jour un état budgétaire et signaler les écarts</t>
  </si>
  <si>
    <t xml:space="preserve">3.3.5 - Anticiper les flux et le niveau d’un stock </t>
  </si>
  <si>
    <t>3.4.1 - Mettre à jour des agendas personnels et partagés</t>
  </si>
  <si>
    <t>3.4.2 - Programmer et coordonner des activités</t>
  </si>
  <si>
    <t xml:space="preserve">4.1.1 - Réaliser un descriptif de projet à partir d’éléments composites, adapté à différents acteurs </t>
  </si>
  <si>
    <t>4.1.2 - Constituer une base documentaire</t>
  </si>
  <si>
    <t>4.1.3 - Chiffrer et présenter des données budgétaires</t>
  </si>
  <si>
    <t>4.1.4 - Assurer les formalités liées à un projet</t>
  </si>
  <si>
    <t>4.1.5 - Suivre le déroulement d’un projet</t>
  </si>
  <si>
    <t>4.1.6  - Organiser la communication entre les acteurs d’un projet</t>
  </si>
  <si>
    <t>4.1.7 - Positionner une réunion dans le déroulement d’un projet</t>
  </si>
  <si>
    <t>4.1.8 - Organiser la mobilisation des moyens matériels nécessaires à un projet</t>
  </si>
  <si>
    <t>4.1.9 - Respecter une procédure de traitement des dysfonctionnements</t>
  </si>
  <si>
    <t>4.2.1 - Valoriser des éléments nécessaires à l’évaluation d’un projet</t>
  </si>
  <si>
    <t>4.2.2 - Proposer des mesures correctives d’ordre administratif</t>
  </si>
  <si>
    <t>4.2.3 - Mettre en œuvre des opérations de clôture</t>
  </si>
  <si>
    <t>Vacances scolaires</t>
  </si>
  <si>
    <t>1</t>
  </si>
  <si>
    <t>5</t>
  </si>
  <si>
    <t>26</t>
  </si>
  <si>
    <t>3</t>
  </si>
  <si>
    <t>31</t>
  </si>
  <si>
    <t>7</t>
  </si>
  <si>
    <t>28</t>
  </si>
  <si>
    <t>2</t>
  </si>
  <si>
    <t>9</t>
  </si>
  <si>
    <t>30</t>
  </si>
  <si>
    <t>6</t>
  </si>
  <si>
    <t>27</t>
  </si>
  <si>
    <t>8</t>
  </si>
  <si>
    <t>29</t>
  </si>
  <si>
    <t>4</t>
  </si>
  <si>
    <t>25</t>
  </si>
  <si>
    <t>ANNEE 2018-2019</t>
  </si>
  <si>
    <t>année 3
T GA</t>
  </si>
  <si>
    <t>PFMP</t>
  </si>
  <si>
    <t>Gestion Administration</t>
  </si>
  <si>
    <t>Économie - Droit</t>
  </si>
  <si>
    <t>Français</t>
  </si>
  <si>
    <t>Mathématiques</t>
  </si>
  <si>
    <t>Langue Vivante Espagnol</t>
  </si>
  <si>
    <t>Langue Vivante Anglais</t>
  </si>
  <si>
    <t>Prévention Santé Environnement</t>
  </si>
  <si>
    <t>Histoire - Géographie - Éducation Civique</t>
  </si>
  <si>
    <t>2 GA</t>
  </si>
  <si>
    <t>NOM DE L'ÉLÈVE</t>
  </si>
  <si>
    <t>Date naissance</t>
  </si>
  <si>
    <t>Âge</t>
  </si>
  <si>
    <t>Lieu PFMP 1</t>
  </si>
  <si>
    <t>Lieu PFMP 2</t>
  </si>
  <si>
    <t>Lieu PFMP 3</t>
  </si>
  <si>
    <t>Lieu PFMP 4</t>
  </si>
  <si>
    <t>Lieu PFMP 5</t>
  </si>
  <si>
    <t>Lieu PFMP 6</t>
  </si>
  <si>
    <r>
      <t xml:space="preserve">CONSTITUTION DE LA DIVISION                                 </t>
    </r>
    <r>
      <rPr>
        <b/>
        <sz val="12"/>
        <rFont val="Arial"/>
        <family val="2"/>
      </rPr>
      <t xml:space="preserve">                                       Nom de la division :</t>
    </r>
    <r>
      <rPr>
        <b/>
        <sz val="18"/>
        <color indexed="9"/>
        <rFont val="Arial"/>
        <family val="2"/>
      </rPr>
      <t xml:space="preserve"> </t>
    </r>
  </si>
  <si>
    <t>Professeur(s)</t>
  </si>
  <si>
    <t>ED 1.1 - Les métiers et le contexte professionnel</t>
  </si>
  <si>
    <t>ED 1.2 - Les organisations</t>
  </si>
  <si>
    <t>ED 1.3 - Les entreprises</t>
  </si>
  <si>
    <t>ED 2.1 - La place du droit dans l’organisation de la vie publique et des relations sociales</t>
  </si>
  <si>
    <t>ED 2.2 - Les sujets de droit et leurs prérogatives</t>
  </si>
  <si>
    <t>ED 2.3 - La mise en oeuvre du droit</t>
  </si>
  <si>
    <t>ED 3.1 - Les ressources humaines</t>
  </si>
  <si>
    <t>ED 3.2  - Le déroulement de carrière</t>
  </si>
  <si>
    <t>ED 3.3 - Les relations collectives au travail</t>
  </si>
  <si>
    <t>ED 4.1 - La production et l’organisation du travail</t>
  </si>
  <si>
    <t>ED 4.2 - La création de richesse par l’entreprise</t>
  </si>
  <si>
    <t>ED 4.3 - La croissance et le développement économiques</t>
  </si>
  <si>
    <t>ED 5.1 - La notion de marché</t>
  </si>
  <si>
    <t>ED 5.2 - Le cadre juridique des échanges</t>
  </si>
  <si>
    <t>ED 6.1 - La régulation du marché par le droit</t>
  </si>
  <si>
    <t>ED 6.2 - La régulation de l'activité économique par les autorités publiques</t>
  </si>
  <si>
    <t>ED 6.3 - Les revenus, leur répartition et la redistribution</t>
  </si>
  <si>
    <t>Ateliers Rédactionnels</t>
  </si>
  <si>
    <t>Disciplines</t>
  </si>
  <si>
    <t>Nb</t>
  </si>
  <si>
    <t>Compétences BEP MSA</t>
  </si>
  <si>
    <t>Compétences Bac Pro Gestion Administration</t>
  </si>
  <si>
    <t>Calendrier (semaines)</t>
  </si>
  <si>
    <t>Scénarios</t>
  </si>
  <si>
    <t>ÉQUIPE PÉDAGOGIQUE GA</t>
  </si>
  <si>
    <t>PLAN DE STRATEGIE GLOBALE</t>
  </si>
  <si>
    <t>Noms des professeurs Seconde</t>
  </si>
  <si>
    <t>Noms des professeurs Première</t>
  </si>
  <si>
    <t>Noms des professeurs Terminale</t>
  </si>
  <si>
    <t>Fiabilité et exhaustivité des informations relatives aux fournisseurs</t>
  </si>
  <si>
    <t xml:space="preserve">Conformité des commandes aux ordres d’achat </t>
  </si>
  <si>
    <t xml:space="preserve">Qualité du contrôle de concordance entre la commande, la livraison et la facturation </t>
  </si>
  <si>
    <t xml:space="preserve">Fiabilité de l’évaluation des stocks </t>
  </si>
  <si>
    <t xml:space="preserve">Conformité des règlements </t>
  </si>
  <si>
    <t xml:space="preserve">Efficacité du suivi administratif de la prospection </t>
  </si>
  <si>
    <t xml:space="preserve">Fiabilité et exhaustivité des informations relatives aux clients </t>
  </si>
  <si>
    <t xml:space="preserve">Respect des contraintes techniques et commerciales liées à la demande du client </t>
  </si>
  <si>
    <t xml:space="preserve">Qualité et fiabilité du traitement des livraisons et de la facturation </t>
  </si>
  <si>
    <t xml:space="preserve">Efficacité du suivi des règlements des clients </t>
  </si>
  <si>
    <t xml:space="preserve">Fiabilité du suivi de trésorerie </t>
  </si>
  <si>
    <t xml:space="preserve">Efficacité de la préparation des déclarations fiscales </t>
  </si>
  <si>
    <t xml:space="preserve">Respect des obligations administratives liées à l’activité </t>
  </si>
  <si>
    <t xml:space="preserve">Respect des règles, des usages et du vocabulaire spécifiques au contexte métier </t>
  </si>
  <si>
    <t>Compétences travaillées</t>
  </si>
  <si>
    <t>Critère d'évaluation</t>
  </si>
  <si>
    <t>Fiabilité et exhaustivité des dossiers du personnel</t>
  </si>
  <si>
    <t>Exactitude des décomptes et des plannings</t>
  </si>
  <si>
    <t>Efficacité du suivi des déplacements</t>
  </si>
  <si>
    <t>Qualité de la transmission et respect de la confidentialité</t>
  </si>
  <si>
    <t>Respect et sécurisation administrative de la procédure de recrutement</t>
  </si>
  <si>
    <t>Respect des consignes d’intégration du personnel</t>
  </si>
  <si>
    <t>Qualité et pertinence des documents relatifs au suivi de carrière</t>
  </si>
  <si>
    <t>Respect et sécurisation administrative des opérations de formation</t>
  </si>
  <si>
    <t>Cohérence et exactitude de l’état préparatoire des salaires</t>
  </si>
  <si>
    <t>Cohérence et exactitude de l’état préparatoire des déclarations sociales</t>
  </si>
  <si>
    <t>Exactitude de la situation budgétaire</t>
  </si>
  <si>
    <t>Respect du cadre légal des élections et des consultations professionnelles</t>
  </si>
  <si>
    <t>Exactitude et lisibilité des indicateurs</t>
  </si>
  <si>
    <t>Cohérence et lisibilité des supports</t>
  </si>
  <si>
    <t>Niveau de prise en compte de la dimension de cohésion du personnel</t>
  </si>
  <si>
    <t xml:space="preserve">Fiabilité et pertinence des informations, efficience de la recherche </t>
  </si>
  <si>
    <t xml:space="preserve">Pertinence et qualité du document produit </t>
  </si>
  <si>
    <t xml:space="preserve">Efficacité de l’organisation des informations </t>
  </si>
  <si>
    <t xml:space="preserve">Efficacité dans l’organisation et le suivi de la réunion </t>
  </si>
  <si>
    <t xml:space="preserve">Respect des procédures de traitement de courrier </t>
  </si>
  <si>
    <t xml:space="preserve">Qualité et fiabilité du traitement des appels </t>
  </si>
  <si>
    <t xml:space="preserve">Fiabilité opérationnelle de l’espace collaboratif </t>
  </si>
  <si>
    <t xml:space="preserve">Pertinence de la réponse </t>
  </si>
  <si>
    <t xml:space="preserve">Fiabilité des postes de travail et rationalité des espaces </t>
  </si>
  <si>
    <t xml:space="preserve">Qualité du suivi des contrats et des abonnements </t>
  </si>
  <si>
    <t xml:space="preserve">Rigueur du suivi de la situation budgétaire </t>
  </si>
  <si>
    <t xml:space="preserve">Optimisation du stock </t>
  </si>
  <si>
    <t xml:space="preserve">Rationalité et réactivité dans la gestion des agendas </t>
  </si>
  <si>
    <t xml:space="preserve">Respect des contraintes liées aux process-métiers </t>
  </si>
  <si>
    <t xml:space="preserve">Qualité du descriptif du projet </t>
  </si>
  <si>
    <t xml:space="preserve">Pertinence de la base documentaire </t>
  </si>
  <si>
    <t xml:space="preserve">Fiabilité de l’état budgétaire </t>
  </si>
  <si>
    <t xml:space="preserve">Rigueur dans le traitement des formalités </t>
  </si>
  <si>
    <t xml:space="preserve">Fiabilité du contrôle du déroulement du projet </t>
  </si>
  <si>
    <t xml:space="preserve">Pertinence des modalités de communication mises en place </t>
  </si>
  <si>
    <t xml:space="preserve">Adaptation des réunions aux étapes et objectifs du projet </t>
  </si>
  <si>
    <t xml:space="preserve">Disponibilité des moyens matériels </t>
  </si>
  <si>
    <t xml:space="preserve">Efficacité et pertinence du signalement des dysfonctionnements </t>
  </si>
  <si>
    <t xml:space="preserve">Efficacité et lisibilité du document de synthèse </t>
  </si>
  <si>
    <t xml:space="preserve">Pertinence et réalisme des propositions </t>
  </si>
  <si>
    <t xml:space="preserve">Respect des procédures de clôture administrative </t>
  </si>
  <si>
    <t xml:space="preserve">AR - 1.2.5 - Le courrier de relance client </t>
  </si>
  <si>
    <t>AR - 1.3.3 - Le courrier de sollicitation auprès d’une administration</t>
  </si>
  <si>
    <t xml:space="preserve">AR - 2.1.4 - Le courrier destiné au personnel </t>
  </si>
  <si>
    <t xml:space="preserve">AR - 2.2.1 - L’annonce </t>
  </si>
  <si>
    <t xml:space="preserve">AR - 2.2.2 - Les documents d’accueil </t>
  </si>
  <si>
    <t xml:space="preserve">AR - 2.4.3 - Les consignes de santé et de sécurité </t>
  </si>
  <si>
    <t xml:space="preserve">AR - 2.4.4 - Le discours </t>
  </si>
  <si>
    <t xml:space="preserve">AR - 3.1.1 - La fiche de synthèse </t>
  </si>
  <si>
    <t xml:space="preserve">AR - 3.1.2 - Le document professionnel </t>
  </si>
  <si>
    <t>AR - 3.2.1 - Le compte rendu de réunion</t>
  </si>
  <si>
    <t xml:space="preserve">AR - 4.1.4 - Le courrier de sollicitation </t>
  </si>
  <si>
    <t xml:space="preserve">AR - 4.1.5 - Le rapport d’étape </t>
  </si>
  <si>
    <t xml:space="preserve">AR - 1.1.5 - Le courrier de réclamation à un fournisseur </t>
  </si>
  <si>
    <t>AR - 4.1.9 - Le courrier rapportant un dysfonctionnement</t>
  </si>
  <si>
    <t>AR - 4.2.1 - Le document de synthèse</t>
  </si>
  <si>
    <t xml:space="preserve">AR - 4.2.2 - Le diagnostic </t>
  </si>
  <si>
    <t xml:space="preserve">AR - 4.1.1 - Le descriptif du projet </t>
  </si>
  <si>
    <t xml:space="preserve">AR - </t>
  </si>
  <si>
    <t xml:space="preserve">PARRAIN </t>
  </si>
  <si>
    <t>Session</t>
  </si>
  <si>
    <t>Projets</t>
  </si>
  <si>
    <t>ANNEE 2019-2020</t>
  </si>
  <si>
    <t>Professeurs</t>
  </si>
  <si>
    <t>SESSION 2021</t>
  </si>
  <si>
    <t>année 1
2 GA</t>
  </si>
  <si>
    <t>année 2
1 GA</t>
  </si>
  <si>
    <t>ANNEE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</si>
</sst>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28"/>
      <color indexed="8"/>
      <name val="Calibri"/>
      <family val="2"/>
    </font>
    <font>
      <sz val="10"/>
      <color indexed="8"/>
      <name val="Arial"/>
      <family val="2"/>
    </font>
    <font>
      <sz val="2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2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ourier New"/>
      <family val="3"/>
    </font>
    <font>
      <sz val="10"/>
      <color rgb="FF000000"/>
      <name val="Courier New"/>
      <family val="3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7"/>
      <color theme="0"/>
      <name val="Cambria"/>
      <family val="2"/>
      <scheme val="major"/>
    </font>
    <font>
      <sz val="8"/>
      <color theme="9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0"/>
      <name val="Arial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theme="0"/>
      <name val="Arial"/>
      <family val="2"/>
    </font>
    <font>
      <sz val="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6" tint="-0.249977111117893"/>
      <name val="Arial"/>
      <family val="2"/>
    </font>
    <font>
      <b/>
      <sz val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1454817346722"/>
      </bottom>
      <diagonal/>
    </border>
    <border>
      <left style="hair">
        <color theme="3" tint="0.39994506668294322"/>
      </left>
      <right style="thin">
        <color indexed="64"/>
      </right>
      <top style="hair">
        <color theme="3" tint="0.39994506668294322"/>
      </top>
      <bottom style="hair">
        <color theme="3" tint="0.39991454817346722"/>
      </bottom>
      <diagonal/>
    </border>
    <border>
      <left style="hair">
        <color theme="3" tint="0.39994506668294322"/>
      </left>
      <right/>
      <top style="hair">
        <color theme="3" tint="0.39994506668294322"/>
      </top>
      <bottom style="hair">
        <color theme="3" tint="0.39991454817346722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/>
      <diagonal/>
    </border>
    <border>
      <left style="hair">
        <color theme="3" tint="0.39994506668294322"/>
      </left>
      <right style="thin">
        <color indexed="64"/>
      </right>
      <top style="hair">
        <color theme="3" tint="0.39994506668294322"/>
      </top>
      <bottom/>
      <diagonal/>
    </border>
    <border>
      <left style="thin">
        <color indexed="64"/>
      </left>
      <right style="hair">
        <color theme="3" tint="0.39994506668294322"/>
      </right>
      <top style="thin">
        <color indexed="64"/>
      </top>
      <bottom/>
      <diagonal/>
    </border>
    <border>
      <left style="thin">
        <color indexed="64"/>
      </left>
      <right style="hair">
        <color theme="3" tint="0.39994506668294322"/>
      </right>
      <top/>
      <bottom/>
      <diagonal/>
    </border>
    <border>
      <left style="thin">
        <color indexed="64"/>
      </left>
      <right style="hair">
        <color theme="3" tint="0.39994506668294322"/>
      </right>
      <top/>
      <bottom style="hair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 style="thin">
        <color indexed="64"/>
      </top>
      <bottom style="hair">
        <color theme="3" tint="0.39994506668294322"/>
      </bottom>
      <diagonal/>
    </border>
    <border>
      <left style="hair">
        <color theme="3" tint="0.39994506668294322"/>
      </left>
      <right/>
      <top style="thin">
        <color indexed="64"/>
      </top>
      <bottom style="hair">
        <color theme="3" tint="0.39994506668294322"/>
      </bottom>
      <diagonal/>
    </border>
    <border>
      <left/>
      <right/>
      <top style="thin">
        <color indexed="64"/>
      </top>
      <bottom style="hair">
        <color theme="3" tint="0.39994506668294322"/>
      </bottom>
      <diagonal/>
    </border>
    <border>
      <left/>
      <right style="hair">
        <color theme="3" tint="0.39994506668294322"/>
      </right>
      <top style="thin">
        <color indexed="64"/>
      </top>
      <bottom style="hair">
        <color theme="3" tint="0.39994506668294322"/>
      </bottom>
      <diagonal/>
    </border>
    <border>
      <left style="hair">
        <color theme="3" tint="0.39994506668294322"/>
      </left>
      <right/>
      <top/>
      <bottom style="hair">
        <color theme="3" tint="0.39994506668294322"/>
      </bottom>
      <diagonal/>
    </border>
    <border>
      <left/>
      <right style="thin">
        <color indexed="64"/>
      </right>
      <top/>
      <bottom style="hair">
        <color theme="3" tint="0.39994506668294322"/>
      </bottom>
      <diagonal/>
    </border>
    <border>
      <left style="thin">
        <color indexed="64"/>
      </left>
      <right style="hair">
        <color theme="3" tint="0.39991454817346722"/>
      </right>
      <top style="hair">
        <color theme="3" tint="0.39994506668294322"/>
      </top>
      <bottom/>
      <diagonal/>
    </border>
    <border>
      <left style="thin">
        <color indexed="64"/>
      </left>
      <right style="hair">
        <color theme="3" tint="0.39991454817346722"/>
      </right>
      <top/>
      <bottom/>
      <diagonal/>
    </border>
    <border>
      <left style="thin">
        <color indexed="64"/>
      </left>
      <right style="hair">
        <color theme="3" tint="0.39991454817346722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3" tint="0.39994506668294322"/>
      </bottom>
      <diagonal/>
    </border>
    <border>
      <left style="hair">
        <color theme="3" tint="0.39994506668294322"/>
      </left>
      <right style="thin">
        <color indexed="64"/>
      </right>
      <top/>
      <bottom/>
      <diagonal/>
    </border>
    <border>
      <left style="hair">
        <color theme="3" tint="0.39994506668294322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230">
    <xf numFmtId="0" fontId="0" fillId="0" borderId="0" xfId="0"/>
    <xf numFmtId="49" fontId="0" fillId="0" borderId="0" xfId="0" applyNumberFormat="1"/>
    <xf numFmtId="0" fontId="13" fillId="0" borderId="0" xfId="0" applyFont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8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4" borderId="1" xfId="1" applyFont="1" applyFill="1" applyBorder="1" applyAlignment="1" applyProtection="1">
      <alignment horizontal="center" vertical="center"/>
    </xf>
    <xf numFmtId="0" fontId="18" fillId="8" borderId="2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3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 indent="1"/>
    </xf>
    <xf numFmtId="0" fontId="24" fillId="0" borderId="0" xfId="0" applyFont="1" applyBorder="1" applyAlignment="1">
      <alignment horizontal="left" vertical="center" wrapText="1" indent="1"/>
    </xf>
    <xf numFmtId="0" fontId="20" fillId="0" borderId="1" xfId="0" applyFont="1" applyBorder="1" applyAlignment="1">
      <alignment horizontal="left" vertical="center" wrapText="1"/>
    </xf>
    <xf numFmtId="0" fontId="2" fillId="8" borderId="1" xfId="1" applyFont="1" applyFill="1" applyBorder="1" applyAlignment="1" applyProtection="1">
      <alignment horizontal="left" vertical="center"/>
    </xf>
    <xf numFmtId="0" fontId="2" fillId="8" borderId="0" xfId="1" applyFont="1" applyFill="1" applyBorder="1" applyAlignment="1" applyProtection="1">
      <alignment horizontal="left" vertical="center"/>
    </xf>
    <xf numFmtId="0" fontId="22" fillId="0" borderId="1" xfId="0" applyFont="1" applyBorder="1"/>
    <xf numFmtId="0" fontId="22" fillId="0" borderId="0" xfId="0" applyFont="1"/>
    <xf numFmtId="0" fontId="25" fillId="5" borderId="0" xfId="0" applyFont="1" applyFill="1"/>
    <xf numFmtId="0" fontId="26" fillId="0" borderId="0" xfId="0" applyFont="1" applyFill="1"/>
    <xf numFmtId="0" fontId="25" fillId="0" borderId="0" xfId="0" applyFont="1"/>
    <xf numFmtId="0" fontId="25" fillId="0" borderId="0" xfId="0" applyFont="1" applyFill="1"/>
    <xf numFmtId="0" fontId="25" fillId="2" borderId="0" xfId="0" applyFont="1" applyFill="1" applyBorder="1"/>
    <xf numFmtId="0" fontId="25" fillId="0" borderId="0" xfId="0" applyFont="1" applyFill="1" applyBorder="1"/>
    <xf numFmtId="0" fontId="27" fillId="0" borderId="21" xfId="0" applyFont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49" fontId="28" fillId="9" borderId="22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2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25" fillId="0" borderId="0" xfId="0" applyFont="1" applyBorder="1" applyAlignment="1">
      <alignment horizontal="center"/>
    </xf>
    <xf numFmtId="0" fontId="25" fillId="10" borderId="0" xfId="0" applyFont="1" applyFill="1" applyBorder="1" applyAlignment="1">
      <alignment horizontal="center"/>
    </xf>
    <xf numFmtId="0" fontId="29" fillId="11" borderId="0" xfId="0" applyFont="1" applyFill="1"/>
    <xf numFmtId="0" fontId="18" fillId="0" borderId="0" xfId="0" applyFont="1"/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49" fontId="28" fillId="9" borderId="23" xfId="0" applyNumberFormat="1" applyFont="1" applyFill="1" applyBorder="1" applyAlignment="1">
      <alignment horizontal="left" vertical="center"/>
    </xf>
    <xf numFmtId="0" fontId="25" fillId="0" borderId="4" xfId="0" applyFont="1" applyBorder="1" applyAlignment="1">
      <alignment horizontal="center"/>
    </xf>
    <xf numFmtId="0" fontId="27" fillId="12" borderId="5" xfId="0" applyFont="1" applyFill="1" applyBorder="1" applyAlignment="1">
      <alignment horizontal="right" vertical="center" wrapText="1"/>
    </xf>
    <xf numFmtId="0" fontId="25" fillId="0" borderId="0" xfId="0" applyFont="1" applyBorder="1"/>
    <xf numFmtId="0" fontId="25" fillId="0" borderId="4" xfId="0" applyFont="1" applyBorder="1"/>
    <xf numFmtId="0" fontId="2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9" fillId="13" borderId="0" xfId="0" applyFont="1" applyFill="1"/>
    <xf numFmtId="0" fontId="0" fillId="0" borderId="1" xfId="0" applyBorder="1"/>
    <xf numFmtId="0" fontId="5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" fillId="14" borderId="1" xfId="1" applyFont="1" applyFill="1" applyBorder="1" applyAlignment="1" applyProtection="1">
      <alignment horizontal="center" vertical="center" wrapText="1"/>
    </xf>
    <xf numFmtId="0" fontId="2" fillId="15" borderId="1" xfId="1" applyFont="1" applyFill="1" applyBorder="1" applyAlignment="1" applyProtection="1">
      <alignment horizontal="center" vertical="center"/>
    </xf>
    <xf numFmtId="0" fontId="2" fillId="16" borderId="1" xfId="1" applyFont="1" applyFill="1" applyBorder="1" applyAlignment="1" applyProtection="1">
      <alignment horizontal="center" vertical="center"/>
    </xf>
    <xf numFmtId="0" fontId="2" fillId="17" borderId="1" xfId="1" applyFont="1" applyFill="1" applyBorder="1" applyAlignment="1" applyProtection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5" fillId="18" borderId="1" xfId="0" applyFont="1" applyFill="1" applyBorder="1"/>
    <xf numFmtId="0" fontId="2" fillId="15" borderId="1" xfId="1" applyFont="1" applyFill="1" applyBorder="1" applyAlignment="1" applyProtection="1">
      <alignment horizontal="left" vertical="center" wrapText="1"/>
    </xf>
    <xf numFmtId="0" fontId="22" fillId="15" borderId="1" xfId="0" applyFont="1" applyFill="1" applyBorder="1"/>
    <xf numFmtId="0" fontId="22" fillId="16" borderId="1" xfId="0" applyFont="1" applyFill="1" applyBorder="1"/>
    <xf numFmtId="0" fontId="22" fillId="17" borderId="1" xfId="0" applyFont="1" applyFill="1" applyBorder="1"/>
    <xf numFmtId="16" fontId="2" fillId="19" borderId="1" xfId="1" applyNumberFormat="1" applyFont="1" applyFill="1" applyBorder="1" applyAlignment="1" applyProtection="1">
      <alignment horizontal="left" vertical="center"/>
    </xf>
    <xf numFmtId="16" fontId="22" fillId="19" borderId="1" xfId="0" applyNumberFormat="1" applyFont="1" applyFill="1" applyBorder="1"/>
    <xf numFmtId="0" fontId="22" fillId="19" borderId="1" xfId="0" applyFont="1" applyFill="1" applyBorder="1"/>
    <xf numFmtId="0" fontId="22" fillId="19" borderId="1" xfId="0" applyFont="1" applyFill="1" applyBorder="1" applyAlignment="1"/>
    <xf numFmtId="0" fontId="22" fillId="19" borderId="1" xfId="0" applyFont="1" applyFill="1" applyBorder="1" applyAlignment="1">
      <alignment wrapText="1"/>
    </xf>
    <xf numFmtId="0" fontId="2" fillId="6" borderId="1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textRotation="90" wrapText="1"/>
    </xf>
    <xf numFmtId="0" fontId="2" fillId="4" borderId="1" xfId="1" applyFont="1" applyFill="1" applyBorder="1" applyAlignment="1" applyProtection="1">
      <alignment horizontal="center" textRotation="90" wrapText="1"/>
    </xf>
    <xf numFmtId="0" fontId="2" fillId="6" borderId="1" xfId="1" applyFont="1" applyFill="1" applyBorder="1" applyAlignment="1" applyProtection="1">
      <alignment horizontal="center" textRotation="90" wrapText="1"/>
    </xf>
    <xf numFmtId="0" fontId="0" fillId="0" borderId="6" xfId="0" applyBorder="1"/>
    <xf numFmtId="0" fontId="5" fillId="3" borderId="1" xfId="1" applyFont="1" applyFill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</xf>
    <xf numFmtId="0" fontId="2" fillId="6" borderId="1" xfId="1" applyFont="1" applyFill="1" applyBorder="1" applyAlignment="1" applyProtection="1">
      <alignment horizontal="center" vertical="center"/>
    </xf>
    <xf numFmtId="0" fontId="2" fillId="14" borderId="1" xfId="1" applyFont="1" applyFill="1" applyBorder="1" applyAlignment="1" applyProtection="1">
      <alignment horizontal="center" textRotation="90"/>
    </xf>
    <xf numFmtId="0" fontId="2" fillId="15" borderId="1" xfId="1" applyFont="1" applyFill="1" applyBorder="1" applyAlignment="1" applyProtection="1">
      <alignment horizontal="center" textRotation="90"/>
    </xf>
    <xf numFmtId="0" fontId="2" fillId="16" borderId="1" xfId="1" applyFont="1" applyFill="1" applyBorder="1" applyAlignment="1" applyProtection="1">
      <alignment horizontal="center" textRotation="90"/>
    </xf>
    <xf numFmtId="0" fontId="2" fillId="17" borderId="1" xfId="1" applyFont="1" applyFill="1" applyBorder="1" applyAlignment="1" applyProtection="1">
      <alignment horizontal="center" textRotation="90"/>
    </xf>
    <xf numFmtId="0" fontId="2" fillId="14" borderId="1" xfId="1" applyFont="1" applyFill="1" applyBorder="1" applyAlignment="1" applyProtection="1">
      <alignment horizontal="center" textRotation="90" wrapText="1"/>
    </xf>
    <xf numFmtId="0" fontId="2" fillId="15" borderId="1" xfId="1" applyFont="1" applyFill="1" applyBorder="1" applyAlignment="1" applyProtection="1">
      <alignment horizontal="center" textRotation="90" wrapText="1"/>
    </xf>
    <xf numFmtId="0" fontId="2" fillId="16" borderId="1" xfId="1" applyFont="1" applyFill="1" applyBorder="1" applyAlignment="1" applyProtection="1">
      <alignment horizontal="center" textRotation="90" wrapText="1"/>
    </xf>
    <xf numFmtId="0" fontId="2" fillId="17" borderId="1" xfId="1" applyFont="1" applyFill="1" applyBorder="1" applyAlignment="1" applyProtection="1">
      <alignment horizontal="center" textRotation="90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vertical="center" wrapText="1"/>
    </xf>
    <xf numFmtId="49" fontId="2" fillId="0" borderId="1" xfId="1" applyNumberFormat="1" applyFont="1" applyFill="1" applyBorder="1" applyAlignment="1" applyProtection="1">
      <alignment horizontal="center" vertical="center"/>
    </xf>
    <xf numFmtId="0" fontId="31" fillId="14" borderId="1" xfId="0" applyFont="1" applyFill="1" applyBorder="1" applyAlignment="1">
      <alignment horizontal="center" vertical="center"/>
    </xf>
    <xf numFmtId="0" fontId="31" fillId="15" borderId="1" xfId="0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center" vertical="center"/>
    </xf>
    <xf numFmtId="0" fontId="31" fillId="17" borderId="1" xfId="0" applyFont="1" applyFill="1" applyBorder="1" applyAlignment="1">
      <alignment horizontal="center" vertical="center"/>
    </xf>
    <xf numFmtId="0" fontId="31" fillId="0" borderId="0" xfId="0" applyFont="1"/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2" fillId="0" borderId="6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3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justify" vertical="center" wrapText="1"/>
    </xf>
    <xf numFmtId="0" fontId="18" fillId="0" borderId="1" xfId="0" applyFont="1" applyBorder="1" applyAlignment="1">
      <alignment horizontal="justify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2" fillId="10" borderId="1" xfId="1" applyFont="1" applyFill="1" applyBorder="1" applyAlignment="1" applyProtection="1">
      <alignment horizontal="left" vertical="center"/>
    </xf>
    <xf numFmtId="0" fontId="32" fillId="10" borderId="1" xfId="1" applyFont="1" applyFill="1" applyBorder="1" applyAlignment="1" applyProtection="1">
      <alignment horizontal="left" vertical="center"/>
    </xf>
    <xf numFmtId="0" fontId="18" fillId="0" borderId="1" xfId="0" applyFont="1" applyBorder="1" applyAlignment="1">
      <alignment vertical="center"/>
    </xf>
    <xf numFmtId="0" fontId="33" fillId="20" borderId="1" xfId="2" applyFont="1" applyFill="1" applyBorder="1" applyAlignment="1">
      <alignment horizontal="right" vertical="center"/>
    </xf>
    <xf numFmtId="0" fontId="34" fillId="20" borderId="1" xfId="2" applyFont="1" applyFill="1" applyBorder="1" applyAlignment="1">
      <alignment horizontal="left" vertical="center"/>
    </xf>
    <xf numFmtId="0" fontId="5" fillId="18" borderId="1" xfId="1" applyFont="1" applyFill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2" fillId="10" borderId="1" xfId="0" applyFont="1" applyFill="1" applyBorder="1"/>
    <xf numFmtId="0" fontId="35" fillId="0" borderId="1" xfId="2" applyFont="1" applyFill="1" applyBorder="1" applyAlignment="1">
      <alignment vertical="center" wrapText="1"/>
    </xf>
    <xf numFmtId="0" fontId="36" fillId="8" borderId="0" xfId="2" applyFont="1" applyFill="1" applyBorder="1" applyAlignment="1">
      <alignment vertical="center" wrapText="1"/>
    </xf>
    <xf numFmtId="0" fontId="36" fillId="8" borderId="3" xfId="2" applyFont="1" applyFill="1" applyBorder="1" applyAlignment="1">
      <alignment vertical="center" wrapText="1"/>
    </xf>
    <xf numFmtId="49" fontId="10" fillId="0" borderId="2" xfId="1" applyNumberFormat="1" applyFont="1" applyFill="1" applyBorder="1" applyAlignment="1" applyProtection="1">
      <alignment vertical="center" wrapText="1"/>
    </xf>
    <xf numFmtId="49" fontId="10" fillId="0" borderId="2" xfId="1" applyNumberFormat="1" applyFont="1" applyFill="1" applyBorder="1" applyAlignment="1" applyProtection="1">
      <alignment vertical="center"/>
    </xf>
    <xf numFmtId="49" fontId="10" fillId="0" borderId="2" xfId="1" applyNumberFormat="1" applyFont="1" applyFill="1" applyBorder="1" applyAlignment="1" applyProtection="1">
      <alignment horizontal="center" vertical="center" wrapText="1"/>
    </xf>
    <xf numFmtId="49" fontId="10" fillId="0" borderId="2" xfId="1" applyNumberFormat="1" applyFont="1" applyFill="1" applyBorder="1" applyAlignment="1" applyProtection="1">
      <alignment horizontal="center" vertical="center"/>
    </xf>
    <xf numFmtId="49" fontId="28" fillId="9" borderId="24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29" fillId="21" borderId="0" xfId="0" applyFont="1" applyFill="1"/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49" fontId="28" fillId="9" borderId="22" xfId="0" applyNumberFormat="1" applyFont="1" applyFill="1" applyBorder="1" applyAlignment="1">
      <alignment horizontal="right" vertical="center"/>
    </xf>
    <xf numFmtId="49" fontId="28" fillId="9" borderId="24" xfId="0" applyNumberFormat="1" applyFont="1" applyFill="1" applyBorder="1" applyAlignment="1">
      <alignment horizontal="right" vertical="center"/>
    </xf>
    <xf numFmtId="49" fontId="28" fillId="9" borderId="23" xfId="0" applyNumberFormat="1" applyFont="1" applyFill="1" applyBorder="1" applyAlignment="1">
      <alignment horizontal="right" vertical="center"/>
    </xf>
    <xf numFmtId="0" fontId="27" fillId="12" borderId="33" xfId="0" applyFont="1" applyFill="1" applyBorder="1" applyAlignment="1">
      <alignment vertical="center"/>
    </xf>
    <xf numFmtId="0" fontId="27" fillId="23" borderId="30" xfId="0" applyFont="1" applyFill="1" applyBorder="1" applyAlignment="1">
      <alignment vertical="center"/>
    </xf>
    <xf numFmtId="0" fontId="33" fillId="20" borderId="0" xfId="2" applyFont="1" applyFill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33" fillId="20" borderId="3" xfId="2" applyFont="1" applyFill="1" applyBorder="1" applyAlignment="1">
      <alignment horizontal="center" vertical="center"/>
    </xf>
    <xf numFmtId="0" fontId="33" fillId="20" borderId="8" xfId="2" applyFont="1" applyFill="1" applyBorder="1" applyAlignment="1">
      <alignment horizontal="center" vertical="center"/>
    </xf>
    <xf numFmtId="0" fontId="33" fillId="20" borderId="6" xfId="2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5" fillId="0" borderId="1" xfId="2" applyFont="1" applyFill="1" applyBorder="1" applyAlignment="1">
      <alignment horizontal="center" vertical="center" wrapText="1"/>
    </xf>
    <xf numFmtId="0" fontId="15" fillId="22" borderId="2" xfId="2" applyFont="1" applyFill="1" applyBorder="1" applyAlignment="1">
      <alignment horizontal="center" vertical="center" wrapText="1"/>
    </xf>
    <xf numFmtId="0" fontId="39" fillId="22" borderId="2" xfId="2" applyFont="1" applyFill="1" applyBorder="1" applyAlignment="1">
      <alignment horizontal="center" vertical="center" wrapText="1"/>
    </xf>
    <xf numFmtId="0" fontId="35" fillId="0" borderId="0" xfId="2" applyFont="1" applyFill="1" applyBorder="1" applyAlignment="1">
      <alignment horizontal="center" vertical="center" wrapText="1"/>
    </xf>
    <xf numFmtId="0" fontId="36" fillId="20" borderId="2" xfId="2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  <xf numFmtId="17" fontId="27" fillId="23" borderId="32" xfId="0" applyNumberFormat="1" applyFont="1" applyFill="1" applyBorder="1" applyAlignment="1">
      <alignment horizontal="center" vertical="center"/>
    </xf>
    <xf numFmtId="17" fontId="27" fillId="23" borderId="39" xfId="0" applyNumberFormat="1" applyFont="1" applyFill="1" applyBorder="1" applyAlignment="1">
      <alignment horizontal="center" vertical="center"/>
    </xf>
    <xf numFmtId="0" fontId="27" fillId="12" borderId="27" xfId="0" applyFont="1" applyFill="1" applyBorder="1" applyAlignment="1">
      <alignment horizontal="center" vertical="center" wrapText="1"/>
    </xf>
    <xf numFmtId="0" fontId="27" fillId="12" borderId="28" xfId="0" applyFont="1" applyFill="1" applyBorder="1" applyAlignment="1">
      <alignment horizontal="center" vertical="center" wrapText="1"/>
    </xf>
    <xf numFmtId="0" fontId="27" fillId="12" borderId="29" xfId="0" applyFont="1" applyFill="1" applyBorder="1" applyAlignment="1">
      <alignment horizontal="center" vertical="center" wrapText="1"/>
    </xf>
    <xf numFmtId="17" fontId="27" fillId="12" borderId="32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8" fillId="0" borderId="9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 wrapText="1"/>
    </xf>
    <xf numFmtId="17" fontId="27" fillId="23" borderId="31" xfId="0" applyNumberFormat="1" applyFont="1" applyFill="1" applyBorder="1" applyAlignment="1">
      <alignment horizontal="center" vertical="center" wrapText="1"/>
    </xf>
    <xf numFmtId="17" fontId="27" fillId="23" borderId="32" xfId="0" applyNumberFormat="1" applyFont="1" applyFill="1" applyBorder="1" applyAlignment="1">
      <alignment horizontal="center" vertical="center" wrapText="1"/>
    </xf>
    <xf numFmtId="17" fontId="27" fillId="23" borderId="33" xfId="0" applyNumberFormat="1" applyFont="1" applyFill="1" applyBorder="1" applyAlignment="1">
      <alignment horizontal="center" vertical="center" wrapText="1"/>
    </xf>
    <xf numFmtId="17" fontId="27" fillId="12" borderId="31" xfId="0" applyNumberFormat="1" applyFont="1" applyFill="1" applyBorder="1" applyAlignment="1">
      <alignment horizontal="center" vertical="center"/>
    </xf>
    <xf numFmtId="0" fontId="25" fillId="9" borderId="0" xfId="0" applyFont="1" applyFill="1" applyBorder="1" applyAlignment="1">
      <alignment horizontal="center" vertical="center" wrapText="1"/>
    </xf>
    <xf numFmtId="0" fontId="25" fillId="9" borderId="15" xfId="0" applyFont="1" applyFill="1" applyBorder="1" applyAlignment="1">
      <alignment horizontal="center" vertical="center" wrapText="1"/>
    </xf>
    <xf numFmtId="0" fontId="27" fillId="12" borderId="32" xfId="0" applyFont="1" applyFill="1" applyBorder="1" applyAlignment="1">
      <alignment horizontal="center" vertical="center"/>
    </xf>
    <xf numFmtId="0" fontId="27" fillId="12" borderId="33" xfId="0" applyFont="1" applyFill="1" applyBorder="1" applyAlignment="1">
      <alignment horizontal="center" vertical="center"/>
    </xf>
    <xf numFmtId="17" fontId="27" fillId="23" borderId="31" xfId="0" applyNumberFormat="1" applyFont="1" applyFill="1" applyBorder="1" applyAlignment="1">
      <alignment horizontal="center" vertical="center"/>
    </xf>
    <xf numFmtId="0" fontId="27" fillId="23" borderId="32" xfId="0" applyFont="1" applyFill="1" applyBorder="1" applyAlignment="1">
      <alignment horizontal="center" vertical="center"/>
    </xf>
    <xf numFmtId="0" fontId="27" fillId="23" borderId="33" xfId="0" applyFont="1" applyFill="1" applyBorder="1" applyAlignment="1">
      <alignment horizontal="center" vertical="center"/>
    </xf>
    <xf numFmtId="17" fontId="27" fillId="23" borderId="30" xfId="0" applyNumberFormat="1" applyFont="1" applyFill="1" applyBorder="1" applyAlignment="1">
      <alignment horizontal="center" vertical="center" wrapText="1"/>
    </xf>
    <xf numFmtId="0" fontId="27" fillId="23" borderId="30" xfId="0" applyFont="1" applyFill="1" applyBorder="1" applyAlignment="1">
      <alignment horizontal="center" vertical="center" wrapText="1"/>
    </xf>
    <xf numFmtId="17" fontId="27" fillId="12" borderId="33" xfId="0" applyNumberFormat="1" applyFont="1" applyFill="1" applyBorder="1" applyAlignment="1">
      <alignment horizontal="center" vertical="center"/>
    </xf>
    <xf numFmtId="0" fontId="25" fillId="9" borderId="26" xfId="0" applyFont="1" applyFill="1" applyBorder="1" applyAlignment="1">
      <alignment horizontal="center" vertical="center" wrapText="1"/>
    </xf>
    <xf numFmtId="0" fontId="25" fillId="9" borderId="40" xfId="0" applyFont="1" applyFill="1" applyBorder="1" applyAlignment="1">
      <alignment horizontal="center" vertical="center" wrapText="1"/>
    </xf>
    <xf numFmtId="0" fontId="25" fillId="9" borderId="41" xfId="0" applyFont="1" applyFill="1" applyBorder="1" applyAlignment="1">
      <alignment horizontal="center" vertical="center" wrapText="1"/>
    </xf>
    <xf numFmtId="17" fontId="27" fillId="23" borderId="34" xfId="0" applyNumberFormat="1" applyFont="1" applyFill="1" applyBorder="1" applyAlignment="1">
      <alignment horizontal="center" vertical="center"/>
    </xf>
    <xf numFmtId="0" fontId="27" fillId="23" borderId="35" xfId="0" applyFont="1" applyFill="1" applyBorder="1" applyAlignment="1">
      <alignment horizontal="center" vertical="center"/>
    </xf>
    <xf numFmtId="0" fontId="33" fillId="20" borderId="0" xfId="2" applyFont="1" applyFill="1" applyAlignment="1">
      <alignment horizontal="center" vertical="center"/>
    </xf>
    <xf numFmtId="0" fontId="15" fillId="22" borderId="0" xfId="2" applyFont="1" applyFill="1" applyBorder="1" applyAlignment="1">
      <alignment horizontal="center" vertical="center" wrapText="1"/>
    </xf>
    <xf numFmtId="0" fontId="39" fillId="22" borderId="0" xfId="2" applyFont="1" applyFill="1" applyBorder="1" applyAlignment="1">
      <alignment horizontal="center" vertical="center" wrapText="1"/>
    </xf>
    <xf numFmtId="0" fontId="36" fillId="20" borderId="0" xfId="2" applyFont="1" applyFill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Titre" xfId="2" builtinId="15"/>
  </cellStyles>
  <dxfs count="6"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32</xdr:row>
      <xdr:rowOff>19050</xdr:rowOff>
    </xdr:from>
    <xdr:to>
      <xdr:col>7</xdr:col>
      <xdr:colOff>238125</xdr:colOff>
      <xdr:row>49</xdr:row>
      <xdr:rowOff>47625</xdr:rowOff>
    </xdr:to>
    <xdr:pic>
      <xdr:nvPicPr>
        <xdr:cNvPr id="11498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915025"/>
          <a:ext cx="2486025" cy="24574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247650</xdr:colOff>
      <xdr:row>29</xdr:row>
      <xdr:rowOff>123825</xdr:rowOff>
    </xdr:from>
    <xdr:to>
      <xdr:col>28</xdr:col>
      <xdr:colOff>75565</xdr:colOff>
      <xdr:row>59</xdr:row>
      <xdr:rowOff>66146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05150" y="5591175"/>
          <a:ext cx="5076190" cy="42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57150</xdr:rowOff>
    </xdr:from>
    <xdr:to>
      <xdr:col>1</xdr:col>
      <xdr:colOff>563550</xdr:colOff>
      <xdr:row>2</xdr:row>
      <xdr:rowOff>545501</xdr:rowOff>
    </xdr:to>
    <xdr:sp macro="" textlink="">
      <xdr:nvSpPr>
        <xdr:cNvPr id="2" name="ZoneTexte 1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85725" y="514350"/>
          <a:ext cx="1116000" cy="9360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Pôle 1</a:t>
          </a:r>
        </a:p>
      </xdr:txBody>
    </xdr:sp>
    <xdr:clientData/>
  </xdr:twoCellAnchor>
  <xdr:twoCellAnchor>
    <xdr:from>
      <xdr:col>1</xdr:col>
      <xdr:colOff>676275</xdr:colOff>
      <xdr:row>1</xdr:row>
      <xdr:rowOff>66675</xdr:rowOff>
    </xdr:from>
    <xdr:to>
      <xdr:col>1</xdr:col>
      <xdr:colOff>1792275</xdr:colOff>
      <xdr:row>2</xdr:row>
      <xdr:rowOff>555026</xdr:rowOff>
    </xdr:to>
    <xdr:sp macro="" textlink="">
      <xdr:nvSpPr>
        <xdr:cNvPr id="3" name="ZoneTexte 1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314450" y="523875"/>
          <a:ext cx="1116000" cy="936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36576" tIns="45720" rIns="0" bIns="0" anchor="ctr" upright="1"/>
        <a:lstStyle/>
        <a:p>
          <a:pPr algn="ctr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Pôle 2</a:t>
          </a:r>
        </a:p>
      </xdr:txBody>
    </xdr:sp>
    <xdr:clientData/>
  </xdr:twoCellAnchor>
  <xdr:twoCellAnchor>
    <xdr:from>
      <xdr:col>0</xdr:col>
      <xdr:colOff>66674</xdr:colOff>
      <xdr:row>3</xdr:row>
      <xdr:rowOff>561975</xdr:rowOff>
    </xdr:from>
    <xdr:to>
      <xdr:col>1</xdr:col>
      <xdr:colOff>544499</xdr:colOff>
      <xdr:row>3</xdr:row>
      <xdr:rowOff>1497975</xdr:rowOff>
    </xdr:to>
    <xdr:sp macro="" textlink="">
      <xdr:nvSpPr>
        <xdr:cNvPr id="4" name="ZoneTexte 1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6674" y="2028825"/>
          <a:ext cx="1116000" cy="9360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36576" tIns="45720" rIns="0" bIns="0" anchor="ctr" upright="1"/>
        <a:lstStyle/>
        <a:p>
          <a:pPr algn="ctr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Pôle 3</a:t>
          </a:r>
        </a:p>
      </xdr:txBody>
    </xdr:sp>
    <xdr:clientData/>
  </xdr:twoCellAnchor>
  <xdr:twoCellAnchor>
    <xdr:from>
      <xdr:col>1</xdr:col>
      <xdr:colOff>628650</xdr:colOff>
      <xdr:row>3</xdr:row>
      <xdr:rowOff>561975</xdr:rowOff>
    </xdr:from>
    <xdr:to>
      <xdr:col>1</xdr:col>
      <xdr:colOff>1744650</xdr:colOff>
      <xdr:row>3</xdr:row>
      <xdr:rowOff>1497975</xdr:rowOff>
    </xdr:to>
    <xdr:sp macro="" textlink="">
      <xdr:nvSpPr>
        <xdr:cNvPr id="5" name="ZoneTexte 16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266825" y="2028825"/>
          <a:ext cx="1116000" cy="9360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36576" tIns="45720" rIns="0" bIns="0" anchor="ctr" upright="1"/>
        <a:lstStyle/>
        <a:p>
          <a:pPr algn="ctr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Pôle 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552449</xdr:colOff>
      <xdr:row>2</xdr:row>
      <xdr:rowOff>9525</xdr:rowOff>
    </xdr:from>
    <xdr:to>
      <xdr:col>1</xdr:col>
      <xdr:colOff>1570274</xdr:colOff>
      <xdr:row>3</xdr:row>
      <xdr:rowOff>95550</xdr:rowOff>
    </xdr:to>
    <xdr:sp macro="" textlink="">
      <xdr:nvSpPr>
        <xdr:cNvPr id="2" name="ZoneTexte 1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52449" y="619125"/>
          <a:ext cx="1656000" cy="648000"/>
        </a:xfrm>
        <a:prstGeom prst="rect">
          <a:avLst/>
        </a:prstGeom>
        <a:solidFill>
          <a:srgbClr val="E6E0EC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Techniques</a:t>
          </a:r>
        </a:p>
      </xdr:txBody>
    </xdr:sp>
    <xdr:clientData/>
  </xdr:twoCellAnchor>
  <xdr:twoCellAnchor>
    <xdr:from>
      <xdr:col>0</xdr:col>
      <xdr:colOff>542924</xdr:colOff>
      <xdr:row>3</xdr:row>
      <xdr:rowOff>238124</xdr:rowOff>
    </xdr:from>
    <xdr:to>
      <xdr:col>1</xdr:col>
      <xdr:colOff>1560749</xdr:colOff>
      <xdr:row>3</xdr:row>
      <xdr:rowOff>886124</xdr:rowOff>
    </xdr:to>
    <xdr:sp macro="" textlink="">
      <xdr:nvSpPr>
        <xdr:cNvPr id="3" name="ZoneTexte 14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42924" y="1409699"/>
          <a:ext cx="1656000" cy="6480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36576" tIns="45720" rIns="0" bIns="0" anchor="ctr" upright="1"/>
        <a:lstStyle/>
        <a:p>
          <a:pPr algn="ctr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Organisationnelles</a:t>
          </a:r>
        </a:p>
      </xdr:txBody>
    </xdr:sp>
    <xdr:clientData/>
  </xdr:twoCellAnchor>
  <xdr:twoCellAnchor>
    <xdr:from>
      <xdr:col>0</xdr:col>
      <xdr:colOff>561973</xdr:colOff>
      <xdr:row>3</xdr:row>
      <xdr:rowOff>1038224</xdr:rowOff>
    </xdr:from>
    <xdr:to>
      <xdr:col>1</xdr:col>
      <xdr:colOff>1579798</xdr:colOff>
      <xdr:row>3</xdr:row>
      <xdr:rowOff>1686224</xdr:rowOff>
    </xdr:to>
    <xdr:sp macro="" textlink="">
      <xdr:nvSpPr>
        <xdr:cNvPr id="4" name="ZoneTexte 1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61973" y="2209799"/>
          <a:ext cx="1656000" cy="648000"/>
        </a:xfrm>
        <a:prstGeom prst="rect">
          <a:avLst/>
        </a:prstGeom>
        <a:solidFill>
          <a:srgbClr val="DBEEF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36576" tIns="45720" rIns="0" bIns="0" anchor="ctr" upright="1"/>
        <a:lstStyle/>
        <a:p>
          <a:pPr algn="ctr" rtl="1">
            <a:defRPr sz="1000"/>
          </a:pPr>
          <a:r>
            <a:rPr lang="fr-FR" sz="14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Relationnelles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rivaud/AppData/Local/Temp/2017/CHARTRONS%2023-01/2016-2017/CAP%20Cuisine/TSG%20-%20CAP%20CUISINE%20ARCACHON%202016%20J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1-CALENDRIER"/>
      <sheetName val="2-EQUIPE &amp; DIVISION"/>
      <sheetName val="3-REPARTITION"/>
      <sheetName val="4-CONTEXTES"/>
      <sheetName val="5- TAB STRAT GLOB"/>
      <sheetName val="6-TRACABILITE FORM"/>
      <sheetName val="7-TECHNIQUES PRO"/>
      <sheetName val="LISTES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Thème 1 - Les grandes familles de produits alimentaires</v>
          </cell>
        </row>
        <row r="5">
          <cell r="B5" t="str">
            <v>1.1 Les principaux produits par famille</v>
          </cell>
        </row>
        <row r="6">
          <cell r="B6" t="str">
            <v>1.2 Les critères de sélection en fonction de leur utilisation</v>
          </cell>
        </row>
        <row r="7">
          <cell r="B7" t="str">
            <v>1.3 La saisonnalité et les zones de production</v>
          </cell>
        </row>
        <row r="8">
          <cell r="B8" t="str">
            <v>1.4 La qualité : le principe de la labellisation</v>
          </cell>
        </row>
        <row r="9">
          <cell r="B9" t="str">
            <v>Thème 2 - Les fournisseurs</v>
          </cell>
        </row>
        <row r="10">
          <cell r="B10" t="str">
            <v>2.1 Les circuits courts et circuits longs d’approvisionnement</v>
          </cell>
        </row>
        <row r="11">
          <cell r="B11" t="str">
            <v>2.2 Les documents commerciaux (bon de commande, bon de livraison, fiche de stock, facture fournisseur)</v>
          </cell>
        </row>
        <row r="12">
          <cell r="B12" t="str">
            <v>Thème 3 - Les mesures d’hygiène et de sécurité dans les locaux professionnels</v>
          </cell>
        </row>
        <row r="13">
          <cell r="B13" t="str">
            <v>3.1 Les principales préconisations et obligations liées à la sécurité (plans d’évacuation, signalétique, matériaux, etc.)</v>
          </cell>
        </row>
        <row r="14">
          <cell r="B14" t="str">
            <v>3.2 La classification des produits d’entretien </v>
          </cell>
        </row>
        <row r="15">
          <cell r="B15" t="str">
            <v>3.3 La règlementation en vigueur concernant l’hygiène et la sécurité</v>
          </cell>
        </row>
        <row r="16">
          <cell r="B16" t="str">
            <v>3.4 La prévention des risques liée à l’activité physique</v>
          </cell>
        </row>
        <row r="17">
          <cell r="B17" t="str">
            <v>Thème 4 - Les stocks et les approvisionnements</v>
          </cell>
        </row>
        <row r="18">
          <cell r="B18" t="str">
            <v>4.1 La réception, le contrôle (étiquetage, traçabilité, températures)</v>
          </cell>
        </row>
        <row r="19">
          <cell r="B19" t="str">
            <v>4.2 Le tri sélectif et le traitement des emballages consignés</v>
          </cell>
        </row>
        <row r="20">
          <cell r="B20" t="str">
            <v>4.3 Les principaux outils liés aux approvisionnements (lecteur code barre, logiciels spécialisés, etc.)</v>
          </cell>
        </row>
        <row r="21">
          <cell r="B21" t="str">
            <v>4.4 La gestion des approvisionnements et des stocks :
 le rôle de l’inventaire, 
 la limitation des pertes, 
 la rotation des stocks,
 le choix des conditionnements,
 etc.</v>
          </cell>
        </row>
        <row r="22">
          <cell r="B22" t="str">
            <v>4.5 Les protocoles de conditionnement et les procédures de conservation</v>
          </cell>
        </row>
        <row r="23">
          <cell r="B23" t="str">
            <v>Thème 5 - Le client</v>
          </cell>
        </row>
        <row r="24">
          <cell r="B24" t="str">
            <v>5.1 Les habitudes alimentaires</v>
          </cell>
        </row>
        <row r="25">
          <cell r="B25" t="str">
            <v>5.2 Les allergies et les régimes</v>
          </cell>
        </row>
        <row r="26">
          <cell r="B26" t="str">
            <v>Thème 6 - L’approche économique </v>
          </cell>
        </row>
        <row r="27">
          <cell r="B27" t="str">
            <v>6.1 La notion de prix d’achat</v>
          </cell>
        </row>
        <row r="28">
          <cell r="B28" t="str">
            <v>6.2 La notion de coût de revient (rendement des produits)</v>
          </cell>
        </row>
        <row r="29">
          <cell r="B29" t="str">
            <v>Thème 7 - Les locaux</v>
          </cell>
        </row>
        <row r="30">
          <cell r="B30" t="str">
            <v>7.1 Les zones de production et de stockage </v>
          </cell>
        </row>
        <row r="31">
          <cell r="B31" t="str">
            <v>7.2 Le principe de la marche en avant</v>
          </cell>
        </row>
        <row r="32">
          <cell r="B32" t="str">
            <v>Thème 8 - Les équipements et les matériels liés à la production et au stockage</v>
          </cell>
        </row>
        <row r="33">
          <cell r="B33" t="str">
            <v>8.1 Les équipements</v>
          </cell>
        </row>
        <row r="34">
          <cell r="B34" t="str">
            <v>8.2 Les matériels et les ustensiles</v>
          </cell>
        </row>
        <row r="35">
          <cell r="B35" t="str">
            <v>Thème 9 - La prévention des risques liés à l’activité de cuisine</v>
          </cell>
        </row>
        <row r="36">
          <cell r="B36" t="str">
            <v>9.1 Les points de vigilance et les mesures préventives</v>
          </cell>
        </row>
        <row r="37">
          <cell r="B37" t="str">
            <v>9.2 L’utilisation de matériels : consignes d’utilisation</v>
          </cell>
        </row>
        <row r="38">
          <cell r="B38" t="str">
            <v>9.3 Les mesures règlementaires relatives aux personnels manipulant des denrées (le protocole du lavage des mains, l’hygiène corporelle, etc.)</v>
          </cell>
        </row>
        <row r="39">
          <cell r="B39" t="str">
            <v>9.4 Les principaux micro-organismes et leurs modes de multiplication</v>
          </cell>
        </row>
        <row r="40">
          <cell r="B40" t="str">
            <v>9.5 Les risques de bio-contaminations</v>
          </cell>
        </row>
        <row r="41">
          <cell r="B41" t="str">
            <v>Thème 10 - Les modes d’organisation d’une prestation de cuisine</v>
          </cell>
        </row>
        <row r="42">
          <cell r="B42" t="str">
            <v>10.1 L’incidence de l’utilisation des gammes de produits dans son organisation</v>
          </cell>
        </row>
        <row r="43">
          <cell r="B43" t="str">
            <v>10.2 Les productions directe et différée</v>
          </cell>
        </row>
        <row r="44">
          <cell r="B44" t="str">
            <v>10.3 Les couples temps/températures</v>
          </cell>
        </row>
        <row r="45">
          <cell r="B45" t="str">
            <v>Thème 11 - Les supports et les documents de production</v>
          </cell>
        </row>
        <row r="46">
          <cell r="B46" t="str">
            <v>11.1 La fiche technique : matières d’œuvre (grammages et volumes), progression, etc.</v>
          </cell>
        </row>
        <row r="47">
          <cell r="B47" t="str">
            <v>11.2 Le tableau simplifié d’ordonnancement des tâches</v>
          </cell>
        </row>
        <row r="48">
          <cell r="B48" t="str">
            <v>Thème 12 - L’organisation du poste de travail</v>
          </cell>
        </row>
        <row r="49">
          <cell r="B49" t="str">
            <v>12.1 La mise en place du poste de travail (matériels, ergonomie, optimisation, etc.)</v>
          </cell>
        </row>
        <row r="50">
          <cell r="B50" t="str">
            <v>Thème 13 - Les règles applicables à l’hygiène, la sécurité et la santé</v>
          </cell>
        </row>
        <row r="51">
          <cell r="B51" t="str">
            <v>13.1 Les contrôles et les autocontrôles</v>
          </cell>
        </row>
        <row r="52">
          <cell r="B52" t="str">
            <v>13.2 Les procédures de nettoyage et les protocoles d’entretien (locaux, matériels, etc.)</v>
          </cell>
        </row>
        <row r="53">
          <cell r="B53" t="str">
            <v>13.3 L’hygiène relative au personnel (tenue professionnelle, visite médicale, hygiène corporelle, formation, etc.)</v>
          </cell>
        </row>
        <row r="54">
          <cell r="B54" t="str">
            <v>Thème 14 - Les règles et les pratiques en matière de développement durable</v>
          </cell>
        </row>
        <row r="55">
          <cell r="B55" t="str">
            <v>14.1 Le tri sélectif</v>
          </cell>
        </row>
        <row r="56">
          <cell r="B56" t="str">
            <v>14.2 L’utilisation rationnelle des fluides</v>
          </cell>
        </row>
        <row r="57">
          <cell r="B57" t="str">
            <v>14.3 L’utilisation rationnelle des denrées</v>
          </cell>
        </row>
        <row r="58">
          <cell r="B58" t="str">
            <v>14.4 Le gaspillage alimentaire</v>
          </cell>
        </row>
        <row r="59">
          <cell r="B59" t="str">
            <v>14.5 La veille en matière de règlementation</v>
          </cell>
        </row>
        <row r="60">
          <cell r="B60" t="str">
            <v>Thème 15 - Des éléments de culture culinaire contemporaine</v>
          </cell>
        </row>
        <row r="61">
          <cell r="B61" t="str">
            <v>15.1 L’évolution récente des pratiques de cuisine</v>
          </cell>
        </row>
        <row r="62">
          <cell r="B62" t="str">
            <v>15.2 Les personnages influents de l’histoire contemporaine de la restauration</v>
          </cell>
        </row>
        <row r="63">
          <cell r="B63" t="str">
            <v>Thème 16 - Les différentes techniques de cuisson et de préparations culinaires</v>
          </cell>
        </row>
        <row r="64">
          <cell r="B64" t="str">
            <v>16.1 Le vocabulaire culinaire</v>
          </cell>
        </row>
        <row r="65">
          <cell r="B65" t="str">
            <v>16.2 Les techniques de cuisson et leurs utilisations</v>
          </cell>
        </row>
        <row r="66">
          <cell r="B66" t="str">
            <v>16.3 Les préparations culinaires de base (fonds, sauces, appareils, liaisons, etc.)</v>
          </cell>
        </row>
        <row r="67">
          <cell r="B67" t="str">
            <v>16.4 Les préparations de pâtisserie de base (pâtes, crèmes, etc.)</v>
          </cell>
        </row>
        <row r="68">
          <cell r="B68" t="str">
            <v>Thème 17 - La cuisine régionale du lieu de l’établissement de formation</v>
          </cell>
        </row>
        <row r="69">
          <cell r="B69" t="str">
            <v>17.1 Les produits marqueurs</v>
          </cell>
        </row>
        <row r="70">
          <cell r="B70" t="str">
            <v>17.2 Les spécialités régionales</v>
          </cell>
        </row>
        <row r="71">
          <cell r="B71" t="str">
            <v>Thème 18 - Les constituants de base de la matière vivante</v>
          </cell>
        </row>
        <row r="72">
          <cell r="B72" t="str">
            <v>18.1 Les transformations physico-chimiques des aliments au contact :
 de l’eau 
 de l’air 
 du sel
 du sucre 
 de l’alcool 
 de la température
 des micro-organismes, etc.</v>
          </cell>
        </row>
        <row r="73">
          <cell r="B73" t="str">
            <v>Thème 19 - Le dressage et l’envoi</v>
          </cell>
        </row>
        <row r="74">
          <cell r="B74" t="str">
            <v>19.1 Les supports de dressage et leur utilisation</v>
          </cell>
        </row>
        <row r="75">
          <cell r="B75" t="str">
            <v>19.2 Les techniques et les tendances de dressage (volume, couleurs, matériaux, etc.)</v>
          </cell>
        </row>
        <row r="76">
          <cell r="B76" t="str">
            <v>19.3 Les annonces au passe</v>
          </cell>
        </row>
        <row r="77">
          <cell r="B77" t="str">
            <v>Thème 20 - L’approche sensorielle</v>
          </cell>
        </row>
        <row r="78">
          <cell r="B78" t="str">
            <v>20.1 Les éléments d’analyse d’une production</v>
          </cell>
        </row>
        <row r="79">
          <cell r="B79" t="str">
            <v>20.2 Les principales actions correctives</v>
          </cell>
        </row>
        <row r="80">
          <cell r="B80" t="str">
            <v>Thème 21 - Le contexte professionnel</v>
          </cell>
        </row>
        <row r="81">
          <cell r="B81" t="str">
            <v>21.1 Le secteur professionnel de la restauration</v>
          </cell>
        </row>
        <row r="82">
          <cell r="B82" t="str">
            <v>21.2 Les différents types de restauration</v>
          </cell>
        </row>
        <row r="83">
          <cell r="B83" t="str">
            <v>21.3 Les labels d’entreprise de restauration</v>
          </cell>
        </row>
        <row r="84">
          <cell r="B84" t="str">
            <v>21.4 Les obligations du restaurateur (liste des principales obligations : permis d’exploitation, licence, accessibilité des établissements recevant du public, affichages professionnels, etc.)</v>
          </cell>
        </row>
        <row r="85">
          <cell r="B85" t="str">
            <v>Thème 22 - L’entreprise</v>
          </cell>
        </row>
        <row r="86">
          <cell r="B86" t="str">
            <v>22.1 Les principaux statuts et formes juridiques</v>
          </cell>
        </row>
        <row r="87">
          <cell r="B87" t="str">
            <v xml:space="preserve">22.2 Les liens hiérarchiques et fonctionnels  </v>
          </cell>
        </row>
        <row r="88">
          <cell r="B88" t="str">
            <v>22.3 Les relations professionnelles (notion de fiche de poste, brigade ou équipe en cuisine, relations entre les services, etc.)</v>
          </cell>
        </row>
        <row r="89">
          <cell r="B89" t="str">
            <v>22.4 La notion d’image de l’entreprise</v>
          </cell>
        </row>
        <row r="90">
          <cell r="B90" t="str">
            <v>22.5 Les documents, outils de communication internes et externes (supports de vente, etc.)</v>
          </cell>
        </row>
        <row r="91">
          <cell r="B91" t="str">
            <v>Thème 23 - Le parcours professionnel</v>
          </cell>
        </row>
        <row r="92">
          <cell r="B92" t="str">
            <v>23.1 Le repérage des différents organismes de mise en relation (service public de l’emploi, agences d’intérim, associations, etc.), des médias spécialisés (presse professionnelle, sites internet, etc.)</v>
          </cell>
        </row>
        <row r="93">
          <cell r="B93" t="str">
            <v>23.2 Les démarches de recherche d’emploi (sélection d’offres d’emploi adaptées, curriculum vitae, lettre de motivation, entretien d’embauche, etc.)</v>
          </cell>
        </row>
        <row r="94">
          <cell r="B94" t="str">
            <v>23.3 Les principales informations juridiques et économiques relatives : 
 au contrat de travail (principaux contrats et clauses, rupture du contrat de travail)
 à la convention collective nationale HCR des hôtels, cafés, restaurants (durée du travail, r</v>
          </cell>
        </row>
        <row r="95">
          <cell r="B95" t="str">
            <v>23.4 La gestion de son parcours professionnel (veille technologique et professionnelle, formation continue, validation des acquis de l’expérience, etc.)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40" workbookViewId="0">
      <selection activeCell="G12" sqref="G12"/>
    </sheetView>
  </sheetViews>
  <sheetFormatPr baseColWidth="10" defaultRowHeight="14.25" x14ac:dyDescent="0.2"/>
  <cols>
    <col min="1" max="1" width="40.5703125" style="53" customWidth="1"/>
    <col min="2" max="3" width="15.7109375" style="53" customWidth="1"/>
    <col min="4" max="9" width="30.7109375" style="53" customWidth="1"/>
    <col min="10" max="16384" width="11.42578125" style="53"/>
  </cols>
  <sheetData>
    <row r="1" spans="1:9" ht="23.25" x14ac:dyDescent="0.2">
      <c r="A1" s="159" t="s">
        <v>302</v>
      </c>
      <c r="B1" s="160"/>
      <c r="C1" s="161"/>
      <c r="D1" s="128" t="s">
        <v>383</v>
      </c>
      <c r="E1" s="129">
        <v>2021</v>
      </c>
    </row>
    <row r="2" spans="1:9" ht="20.25" x14ac:dyDescent="0.2">
      <c r="A2" s="168" t="s">
        <v>144</v>
      </c>
      <c r="B2" s="168"/>
      <c r="C2" s="165"/>
      <c r="D2" s="166"/>
      <c r="E2" s="166"/>
    </row>
    <row r="3" spans="1:9" s="136" customFormat="1" ht="20.25" customHeight="1" x14ac:dyDescent="0.25">
      <c r="A3" s="135"/>
      <c r="B3" s="135"/>
      <c r="C3" s="135"/>
      <c r="D3" s="135"/>
      <c r="E3" s="135"/>
      <c r="F3" s="135"/>
      <c r="G3" s="135"/>
      <c r="H3" s="135"/>
      <c r="I3" s="135"/>
    </row>
    <row r="4" spans="1:9" ht="20.25" customHeight="1" x14ac:dyDescent="0.2">
      <c r="A4" s="134" t="s">
        <v>382</v>
      </c>
      <c r="B4" s="164"/>
      <c r="C4" s="164"/>
      <c r="D4" s="164"/>
      <c r="E4" s="164"/>
    </row>
    <row r="5" spans="1:9" ht="20.25" customHeight="1" x14ac:dyDescent="0.2">
      <c r="A5" s="167"/>
      <c r="B5" s="167"/>
      <c r="C5" s="167"/>
      <c r="D5" s="167"/>
      <c r="E5" s="167"/>
    </row>
    <row r="6" spans="1:9" ht="15" x14ac:dyDescent="0.25">
      <c r="A6" s="132" t="s">
        <v>296</v>
      </c>
      <c r="B6" s="162" t="s">
        <v>304</v>
      </c>
      <c r="C6" s="163"/>
      <c r="D6" s="131" t="s">
        <v>305</v>
      </c>
      <c r="E6" s="131" t="s">
        <v>306</v>
      </c>
    </row>
    <row r="7" spans="1:9" s="9" customFormat="1" ht="20.100000000000001" customHeight="1" x14ac:dyDescent="0.25">
      <c r="A7" s="156" t="s">
        <v>258</v>
      </c>
      <c r="B7" s="156"/>
      <c r="C7" s="156"/>
      <c r="D7" s="127"/>
      <c r="E7" s="127"/>
    </row>
    <row r="8" spans="1:9" s="9" customFormat="1" ht="20.100000000000001" customHeight="1" x14ac:dyDescent="0.25">
      <c r="A8" s="156"/>
      <c r="B8" s="156"/>
      <c r="C8" s="156"/>
      <c r="D8" s="127"/>
      <c r="E8" s="127"/>
    </row>
    <row r="9" spans="1:9" s="9" customFormat="1" ht="20.100000000000001" customHeight="1" x14ac:dyDescent="0.25">
      <c r="A9" s="127" t="s">
        <v>259</v>
      </c>
      <c r="B9" s="156"/>
      <c r="C9" s="156"/>
      <c r="D9" s="127"/>
      <c r="E9" s="127"/>
    </row>
    <row r="10" spans="1:9" s="9" customFormat="1" ht="20.100000000000001" customHeight="1" x14ac:dyDescent="0.25">
      <c r="A10" s="127" t="s">
        <v>264</v>
      </c>
      <c r="B10" s="156"/>
      <c r="C10" s="156"/>
      <c r="D10" s="127"/>
      <c r="E10" s="127"/>
    </row>
    <row r="11" spans="1:9" s="9" customFormat="1" ht="20.100000000000001" customHeight="1" x14ac:dyDescent="0.25">
      <c r="A11" s="127" t="s">
        <v>295</v>
      </c>
      <c r="B11" s="157"/>
      <c r="C11" s="158"/>
      <c r="D11" s="127"/>
      <c r="E11" s="127"/>
    </row>
    <row r="12" spans="1:9" s="9" customFormat="1" ht="20.100000000000001" customHeight="1" x14ac:dyDescent="0.25">
      <c r="A12" s="127" t="s">
        <v>260</v>
      </c>
      <c r="B12" s="156"/>
      <c r="C12" s="156"/>
      <c r="D12" s="127"/>
      <c r="E12" s="127"/>
    </row>
    <row r="13" spans="1:9" s="9" customFormat="1" ht="20.100000000000001" customHeight="1" x14ac:dyDescent="0.25">
      <c r="A13" s="127" t="s">
        <v>265</v>
      </c>
      <c r="B13" s="156"/>
      <c r="C13" s="156"/>
      <c r="D13" s="127"/>
      <c r="E13" s="127"/>
    </row>
    <row r="14" spans="1:9" s="9" customFormat="1" ht="20.100000000000001" customHeight="1" x14ac:dyDescent="0.25">
      <c r="A14" s="156" t="s">
        <v>263</v>
      </c>
      <c r="B14" s="156"/>
      <c r="C14" s="156"/>
      <c r="D14" s="127"/>
      <c r="E14" s="127"/>
    </row>
    <row r="15" spans="1:9" s="9" customFormat="1" ht="20.100000000000001" customHeight="1" x14ac:dyDescent="0.25">
      <c r="A15" s="156"/>
      <c r="B15" s="156"/>
      <c r="C15" s="156"/>
      <c r="D15" s="127"/>
      <c r="E15" s="127"/>
    </row>
    <row r="16" spans="1:9" s="9" customFormat="1" ht="20.100000000000001" customHeight="1" x14ac:dyDescent="0.25">
      <c r="A16" s="156"/>
      <c r="B16" s="156"/>
      <c r="C16" s="156"/>
      <c r="D16" s="127"/>
      <c r="E16" s="127"/>
    </row>
    <row r="17" spans="1:9" s="9" customFormat="1" ht="20.100000000000001" customHeight="1" x14ac:dyDescent="0.25">
      <c r="A17" s="127" t="s">
        <v>262</v>
      </c>
      <c r="B17" s="156"/>
      <c r="C17" s="156"/>
      <c r="D17" s="127"/>
      <c r="E17" s="127"/>
    </row>
    <row r="18" spans="1:9" s="9" customFormat="1" ht="20.100000000000001" customHeight="1" x14ac:dyDescent="0.25">
      <c r="A18" s="127" t="s">
        <v>261</v>
      </c>
      <c r="B18" s="156"/>
      <c r="C18" s="156"/>
      <c r="D18" s="127"/>
      <c r="E18" s="127"/>
    </row>
    <row r="20" spans="1:9" ht="23.25" x14ac:dyDescent="0.2">
      <c r="A20" s="155" t="s">
        <v>276</v>
      </c>
      <c r="B20" s="155"/>
      <c r="C20" s="155"/>
      <c r="D20" s="155"/>
      <c r="E20" s="155"/>
      <c r="F20" s="57" t="s">
        <v>266</v>
      </c>
      <c r="G20" s="56"/>
    </row>
    <row r="22" spans="1:9" ht="15" x14ac:dyDescent="0.25">
      <c r="A22" s="55" t="s">
        <v>267</v>
      </c>
      <c r="B22" s="55" t="s">
        <v>268</v>
      </c>
      <c r="C22" s="55" t="s">
        <v>269</v>
      </c>
      <c r="D22" s="55" t="s">
        <v>270</v>
      </c>
      <c r="E22" s="55" t="s">
        <v>271</v>
      </c>
      <c r="F22" s="55" t="s">
        <v>272</v>
      </c>
      <c r="G22" s="55" t="s">
        <v>273</v>
      </c>
      <c r="H22" s="55" t="s">
        <v>274</v>
      </c>
      <c r="I22" s="55" t="s">
        <v>275</v>
      </c>
    </row>
    <row r="23" spans="1:9" ht="47.25" customHeight="1" x14ac:dyDescent="0.2">
      <c r="A23" s="54"/>
      <c r="B23" s="54"/>
      <c r="C23" s="54"/>
      <c r="D23" s="54"/>
      <c r="E23" s="54"/>
      <c r="F23" s="54"/>
      <c r="G23" s="54"/>
      <c r="H23" s="54"/>
      <c r="I23" s="54"/>
    </row>
    <row r="24" spans="1:9" ht="47.25" customHeight="1" x14ac:dyDescent="0.2">
      <c r="A24" s="54"/>
      <c r="B24" s="54"/>
      <c r="C24" s="54"/>
      <c r="D24" s="54"/>
      <c r="E24" s="54"/>
      <c r="F24" s="54"/>
      <c r="G24" s="54"/>
      <c r="H24" s="54"/>
      <c r="I24" s="54"/>
    </row>
    <row r="25" spans="1:9" ht="47.25" customHeight="1" x14ac:dyDescent="0.2">
      <c r="A25" s="54"/>
      <c r="B25" s="54"/>
      <c r="C25" s="54"/>
      <c r="D25" s="54"/>
      <c r="E25" s="54"/>
      <c r="F25" s="54"/>
      <c r="G25" s="54"/>
      <c r="H25" s="54"/>
      <c r="I25" s="54"/>
    </row>
    <row r="26" spans="1:9" ht="47.25" customHeight="1" x14ac:dyDescent="0.2">
      <c r="A26" s="54"/>
      <c r="B26" s="54"/>
      <c r="C26" s="54"/>
      <c r="D26" s="54"/>
      <c r="E26" s="54"/>
      <c r="F26" s="54"/>
      <c r="G26" s="54"/>
      <c r="H26" s="54"/>
      <c r="I26" s="54"/>
    </row>
    <row r="27" spans="1:9" ht="47.25" customHeight="1" x14ac:dyDescent="0.2">
      <c r="A27" s="54"/>
      <c r="B27" s="54"/>
      <c r="C27" s="54"/>
      <c r="D27" s="54"/>
      <c r="E27" s="54"/>
      <c r="F27" s="54"/>
      <c r="G27" s="54"/>
      <c r="H27" s="54"/>
      <c r="I27" s="54"/>
    </row>
    <row r="28" spans="1:9" ht="47.25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</row>
    <row r="29" spans="1:9" ht="47.25" customHeight="1" x14ac:dyDescent="0.2">
      <c r="A29" s="54"/>
      <c r="B29" s="54"/>
      <c r="C29" s="54"/>
      <c r="D29" s="54"/>
      <c r="E29" s="54"/>
      <c r="F29" s="54"/>
      <c r="G29" s="54"/>
      <c r="H29" s="54"/>
      <c r="I29" s="54"/>
    </row>
    <row r="30" spans="1:9" ht="47.25" customHeight="1" x14ac:dyDescent="0.2">
      <c r="A30" s="54"/>
      <c r="B30" s="54"/>
      <c r="C30" s="54"/>
      <c r="D30" s="54"/>
      <c r="E30" s="54"/>
      <c r="F30" s="54"/>
      <c r="G30" s="54"/>
      <c r="H30" s="54"/>
      <c r="I30" s="54"/>
    </row>
    <row r="31" spans="1:9" ht="47.25" customHeight="1" x14ac:dyDescent="0.2">
      <c r="A31" s="54"/>
      <c r="B31" s="54"/>
      <c r="C31" s="54"/>
      <c r="D31" s="54"/>
      <c r="E31" s="54"/>
      <c r="F31" s="54"/>
      <c r="G31" s="54"/>
      <c r="H31" s="54"/>
      <c r="I31" s="54"/>
    </row>
    <row r="32" spans="1:9" ht="47.25" customHeight="1" x14ac:dyDescent="0.2">
      <c r="A32" s="54"/>
      <c r="B32" s="54"/>
      <c r="C32" s="54"/>
      <c r="D32" s="54"/>
      <c r="E32" s="54"/>
      <c r="F32" s="54"/>
      <c r="G32" s="54"/>
      <c r="H32" s="54"/>
      <c r="I32" s="54"/>
    </row>
    <row r="33" spans="1:9" ht="47.25" customHeight="1" x14ac:dyDescent="0.2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47.25" customHeight="1" x14ac:dyDescent="0.2">
      <c r="A34" s="54"/>
      <c r="B34" s="54"/>
      <c r="C34" s="54"/>
      <c r="D34" s="54"/>
      <c r="E34" s="54"/>
      <c r="F34" s="54"/>
      <c r="G34" s="54"/>
      <c r="H34" s="54"/>
      <c r="I34" s="54"/>
    </row>
    <row r="35" spans="1:9" ht="47.25" customHeight="1" x14ac:dyDescent="0.2">
      <c r="A35" s="54"/>
      <c r="B35" s="54"/>
      <c r="C35" s="54"/>
      <c r="D35" s="54"/>
      <c r="E35" s="54"/>
      <c r="F35" s="54"/>
      <c r="G35" s="54"/>
      <c r="H35" s="54"/>
      <c r="I35" s="54"/>
    </row>
    <row r="36" spans="1:9" ht="47.25" customHeight="1" x14ac:dyDescent="0.2">
      <c r="A36" s="54"/>
      <c r="B36" s="54"/>
      <c r="C36" s="54"/>
      <c r="D36" s="54"/>
      <c r="E36" s="54"/>
      <c r="F36" s="54"/>
      <c r="G36" s="54"/>
      <c r="H36" s="54"/>
      <c r="I36" s="54"/>
    </row>
    <row r="37" spans="1:9" ht="47.25" customHeight="1" x14ac:dyDescent="0.2">
      <c r="A37" s="54"/>
      <c r="B37" s="54"/>
      <c r="C37" s="54"/>
      <c r="D37" s="54"/>
      <c r="E37" s="54"/>
      <c r="F37" s="54"/>
      <c r="G37" s="54"/>
      <c r="H37" s="54"/>
      <c r="I37" s="54"/>
    </row>
    <row r="38" spans="1:9" ht="47.25" customHeight="1" x14ac:dyDescent="0.2">
      <c r="A38" s="54"/>
      <c r="B38" s="54"/>
      <c r="C38" s="54"/>
      <c r="D38" s="54"/>
      <c r="E38" s="54"/>
      <c r="F38" s="54"/>
      <c r="G38" s="54"/>
      <c r="H38" s="54"/>
      <c r="I38" s="54"/>
    </row>
    <row r="39" spans="1:9" ht="47.25" customHeight="1" x14ac:dyDescent="0.2">
      <c r="A39" s="54"/>
      <c r="B39" s="54"/>
      <c r="C39" s="54"/>
      <c r="D39" s="54"/>
      <c r="E39" s="54"/>
      <c r="F39" s="54"/>
      <c r="G39" s="54"/>
      <c r="H39" s="54"/>
      <c r="I39" s="54"/>
    </row>
    <row r="40" spans="1:9" ht="47.25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</row>
    <row r="41" spans="1:9" ht="47.25" customHeight="1" x14ac:dyDescent="0.2">
      <c r="A41" s="54"/>
      <c r="B41" s="54"/>
      <c r="C41" s="54"/>
      <c r="D41" s="54"/>
      <c r="E41" s="54"/>
      <c r="F41" s="54"/>
      <c r="G41" s="54"/>
      <c r="H41" s="54"/>
      <c r="I41" s="54"/>
    </row>
    <row r="42" spans="1:9" ht="47.25" customHeight="1" x14ac:dyDescent="0.2">
      <c r="A42" s="54"/>
      <c r="B42" s="54"/>
      <c r="C42" s="54"/>
      <c r="D42" s="54"/>
      <c r="E42" s="54"/>
      <c r="F42" s="54"/>
      <c r="G42" s="54"/>
      <c r="H42" s="54"/>
      <c r="I42" s="54"/>
    </row>
    <row r="43" spans="1:9" ht="47.25" customHeight="1" x14ac:dyDescent="0.2">
      <c r="A43" s="54"/>
      <c r="B43" s="54"/>
      <c r="C43" s="54"/>
      <c r="D43" s="54"/>
      <c r="E43" s="54"/>
      <c r="F43" s="54"/>
      <c r="G43" s="54"/>
      <c r="H43" s="54"/>
      <c r="I43" s="54"/>
    </row>
    <row r="44" spans="1:9" ht="47.25" customHeight="1" x14ac:dyDescent="0.2">
      <c r="A44" s="54"/>
      <c r="B44" s="54"/>
      <c r="C44" s="54"/>
      <c r="D44" s="54"/>
      <c r="E44" s="54"/>
      <c r="F44" s="54"/>
      <c r="G44" s="54"/>
      <c r="H44" s="54"/>
      <c r="I44" s="54"/>
    </row>
    <row r="45" spans="1:9" ht="47.25" customHeight="1" x14ac:dyDescent="0.2">
      <c r="A45" s="54"/>
      <c r="B45" s="54"/>
      <c r="C45" s="54"/>
      <c r="D45" s="54"/>
      <c r="E45" s="54"/>
      <c r="F45" s="54"/>
      <c r="G45" s="54"/>
      <c r="H45" s="54"/>
      <c r="I45" s="54"/>
    </row>
    <row r="46" spans="1:9" ht="47.25" customHeight="1" x14ac:dyDescent="0.2">
      <c r="A46" s="54"/>
      <c r="B46" s="54"/>
      <c r="C46" s="54"/>
      <c r="D46" s="54"/>
      <c r="E46" s="54"/>
      <c r="F46" s="54"/>
      <c r="G46" s="54"/>
      <c r="H46" s="54"/>
      <c r="I46" s="54"/>
    </row>
    <row r="47" spans="1:9" ht="47.25" customHeight="1" x14ac:dyDescent="0.2">
      <c r="A47" s="54"/>
      <c r="B47" s="54"/>
      <c r="C47" s="54"/>
      <c r="D47" s="54"/>
      <c r="E47" s="54"/>
      <c r="F47" s="54"/>
      <c r="G47" s="54"/>
      <c r="H47" s="54"/>
      <c r="I47" s="54"/>
    </row>
    <row r="48" spans="1:9" ht="47.25" customHeight="1" x14ac:dyDescent="0.2">
      <c r="A48" s="54"/>
      <c r="B48" s="54"/>
      <c r="C48" s="54"/>
      <c r="D48" s="54"/>
      <c r="E48" s="54"/>
      <c r="F48" s="54"/>
      <c r="G48" s="54"/>
      <c r="H48" s="54"/>
      <c r="I48" s="54"/>
    </row>
    <row r="49" spans="1:9" ht="47.25" customHeight="1" x14ac:dyDescent="0.2">
      <c r="A49" s="54"/>
      <c r="B49" s="54"/>
      <c r="C49" s="54"/>
      <c r="D49" s="54"/>
      <c r="E49" s="54"/>
      <c r="F49" s="54"/>
      <c r="G49" s="54"/>
      <c r="H49" s="54"/>
      <c r="I49" s="54"/>
    </row>
    <row r="50" spans="1:9" ht="47.25" customHeight="1" x14ac:dyDescent="0.2">
      <c r="A50" s="54"/>
      <c r="B50" s="54"/>
      <c r="C50" s="54"/>
      <c r="D50" s="54"/>
      <c r="E50" s="54"/>
      <c r="F50" s="54"/>
      <c r="G50" s="54"/>
      <c r="H50" s="54"/>
      <c r="I50" s="54"/>
    </row>
    <row r="51" spans="1:9" ht="47.25" customHeight="1" x14ac:dyDescent="0.2">
      <c r="A51" s="54"/>
      <c r="B51" s="54"/>
      <c r="C51" s="54"/>
      <c r="D51" s="54"/>
      <c r="E51" s="54"/>
      <c r="F51" s="54"/>
      <c r="G51" s="54"/>
      <c r="H51" s="54"/>
      <c r="I51" s="54"/>
    </row>
    <row r="52" spans="1:9" ht="47.25" customHeight="1" x14ac:dyDescent="0.2">
      <c r="A52" s="54"/>
      <c r="B52" s="54"/>
      <c r="C52" s="54"/>
      <c r="D52" s="54"/>
      <c r="E52" s="54"/>
      <c r="F52" s="54"/>
      <c r="G52" s="54"/>
      <c r="H52" s="54"/>
      <c r="I52" s="54"/>
    </row>
  </sheetData>
  <mergeCells count="21">
    <mergeCell ref="A1:C1"/>
    <mergeCell ref="B6:C6"/>
    <mergeCell ref="B4:E4"/>
    <mergeCell ref="A7:A8"/>
    <mergeCell ref="B7:C7"/>
    <mergeCell ref="B8:C8"/>
    <mergeCell ref="C2:E2"/>
    <mergeCell ref="A5:E5"/>
    <mergeCell ref="A2:B2"/>
    <mergeCell ref="A20:E20"/>
    <mergeCell ref="B9:C9"/>
    <mergeCell ref="B12:C12"/>
    <mergeCell ref="B13:C13"/>
    <mergeCell ref="B18:C18"/>
    <mergeCell ref="B10:C10"/>
    <mergeCell ref="B11:C11"/>
    <mergeCell ref="B17:C17"/>
    <mergeCell ref="A14:A16"/>
    <mergeCell ref="B14:C14"/>
    <mergeCell ref="B15:C15"/>
    <mergeCell ref="B16:C1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9"/>
  <sheetViews>
    <sheetView tabSelected="1" topLeftCell="C5" workbookViewId="0">
      <selection activeCell="AE20" sqref="AE20"/>
    </sheetView>
  </sheetViews>
  <sheetFormatPr baseColWidth="10" defaultRowHeight="11.25" x14ac:dyDescent="0.2"/>
  <cols>
    <col min="1" max="1" width="9.7109375" style="35" customWidth="1"/>
    <col min="2" max="47" width="4.140625" style="35" customWidth="1"/>
    <col min="48" max="57" width="2.85546875" style="35" customWidth="1"/>
    <col min="58" max="58" width="1.42578125" style="35" customWidth="1"/>
    <col min="59" max="59" width="1.5703125" style="35" customWidth="1"/>
    <col min="60" max="95" width="2.85546875" style="35" customWidth="1"/>
    <col min="96" max="96" width="2.28515625" style="35" customWidth="1"/>
    <col min="97" max="105" width="2.85546875" style="35" customWidth="1"/>
    <col min="106" max="106" width="1.42578125" style="35" customWidth="1"/>
    <col min="107" max="107" width="1.5703125" style="35" customWidth="1"/>
    <col min="108" max="143" width="2.85546875" style="35" customWidth="1"/>
    <col min="144" max="16384" width="11.42578125" style="35"/>
  </cols>
  <sheetData>
    <row r="1" spans="1:253" ht="12.75" thickBot="1" x14ac:dyDescent="0.25">
      <c r="A1" s="33"/>
      <c r="B1" s="34" t="s">
        <v>238</v>
      </c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</row>
    <row r="2" spans="1:253" ht="15" customHeight="1" x14ac:dyDescent="0.2">
      <c r="A2" s="52"/>
      <c r="B2" s="34" t="s">
        <v>257</v>
      </c>
      <c r="I2" s="178" t="s">
        <v>303</v>
      </c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80"/>
      <c r="AG2" s="184" t="s">
        <v>387</v>
      </c>
      <c r="AH2" s="185"/>
      <c r="AI2" s="185"/>
      <c r="AJ2" s="185"/>
      <c r="AK2" s="186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</row>
    <row r="3" spans="1:253" ht="15.75" customHeight="1" thickBot="1" x14ac:dyDescent="0.25">
      <c r="A3" s="68"/>
      <c r="B3" s="34" t="s">
        <v>301</v>
      </c>
      <c r="I3" s="181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3"/>
      <c r="AG3" s="187"/>
      <c r="AH3" s="188"/>
      <c r="AI3" s="188"/>
      <c r="AJ3" s="188"/>
      <c r="AK3" s="189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</row>
    <row r="4" spans="1:253" ht="15.75" customHeight="1" x14ac:dyDescent="0.45">
      <c r="A4" s="147"/>
      <c r="B4" s="34" t="s">
        <v>384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6"/>
      <c r="AH4" s="146"/>
      <c r="AI4" s="146"/>
      <c r="AJ4" s="146"/>
      <c r="AK4" s="146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</row>
    <row r="5" spans="1:253" x14ac:dyDescent="0.2">
      <c r="A5" s="36"/>
      <c r="B5" s="3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</row>
    <row r="6" spans="1:253" ht="15" x14ac:dyDescent="0.25">
      <c r="A6" s="172" t="s">
        <v>255</v>
      </c>
      <c r="B6" s="193">
        <v>43344</v>
      </c>
      <c r="C6" s="194"/>
      <c r="D6" s="194"/>
      <c r="E6" s="195"/>
      <c r="F6" s="196">
        <v>43374</v>
      </c>
      <c r="G6" s="175"/>
      <c r="H6" s="175"/>
      <c r="I6" s="175"/>
      <c r="J6" s="175"/>
      <c r="K6" s="170">
        <v>43405</v>
      </c>
      <c r="L6" s="170"/>
      <c r="M6" s="170"/>
      <c r="N6" s="170"/>
      <c r="O6" s="175">
        <v>43435</v>
      </c>
      <c r="P6" s="175"/>
      <c r="Q6" s="175"/>
      <c r="R6" s="175"/>
      <c r="S6" s="170">
        <v>43466</v>
      </c>
      <c r="T6" s="170"/>
      <c r="U6" s="170"/>
      <c r="V6" s="170"/>
      <c r="W6" s="170"/>
      <c r="X6" s="175">
        <v>43497</v>
      </c>
      <c r="Y6" s="175"/>
      <c r="Z6" s="175"/>
      <c r="AA6" s="206"/>
      <c r="AB6" s="201">
        <v>43525</v>
      </c>
      <c r="AC6" s="170"/>
      <c r="AD6" s="170"/>
      <c r="AE6" s="170"/>
      <c r="AF6" s="175">
        <v>43556</v>
      </c>
      <c r="AG6" s="175"/>
      <c r="AH6" s="175"/>
      <c r="AI6" s="175"/>
      <c r="AJ6" s="170">
        <v>43586</v>
      </c>
      <c r="AK6" s="170"/>
      <c r="AL6" s="170"/>
      <c r="AM6" s="170"/>
      <c r="AN6" s="170"/>
      <c r="AO6" s="175">
        <v>43617</v>
      </c>
      <c r="AP6" s="175"/>
      <c r="AQ6" s="175"/>
      <c r="AR6" s="175"/>
      <c r="AS6" s="170">
        <v>43647</v>
      </c>
      <c r="AT6" s="170"/>
      <c r="AU6" s="171"/>
      <c r="AV6"/>
      <c r="AW6" s="176"/>
      <c r="AX6" s="176"/>
      <c r="AY6" s="176"/>
      <c r="AZ6" s="176"/>
      <c r="BA6" s="176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37"/>
      <c r="CQ6" s="37"/>
      <c r="CR6" s="37"/>
      <c r="CS6" s="176"/>
      <c r="CT6" s="176"/>
      <c r="CU6" s="176"/>
      <c r="CV6" s="176"/>
      <c r="CW6" s="176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37"/>
      <c r="EM6" s="37"/>
      <c r="EN6" s="37"/>
      <c r="EO6" s="37"/>
      <c r="EP6" s="37"/>
      <c r="EQ6" s="37"/>
      <c r="ER6" s="37"/>
    </row>
    <row r="7" spans="1:253" ht="15" x14ac:dyDescent="0.25">
      <c r="A7" s="173"/>
      <c r="B7" s="39">
        <v>36</v>
      </c>
      <c r="C7" s="39">
        <v>37</v>
      </c>
      <c r="D7" s="39">
        <v>38</v>
      </c>
      <c r="E7" s="39">
        <v>39</v>
      </c>
      <c r="F7" s="39">
        <v>40</v>
      </c>
      <c r="G7" s="39">
        <v>41</v>
      </c>
      <c r="H7" s="39">
        <v>42</v>
      </c>
      <c r="I7" s="39">
        <v>43</v>
      </c>
      <c r="J7" s="39">
        <v>44</v>
      </c>
      <c r="K7" s="39">
        <v>45</v>
      </c>
      <c r="L7" s="39">
        <v>46</v>
      </c>
      <c r="M7" s="39">
        <v>47</v>
      </c>
      <c r="N7" s="39">
        <v>48</v>
      </c>
      <c r="O7" s="39">
        <v>49</v>
      </c>
      <c r="P7" s="39">
        <v>50</v>
      </c>
      <c r="Q7" s="39">
        <v>51</v>
      </c>
      <c r="R7" s="39">
        <v>52</v>
      </c>
      <c r="S7" s="39">
        <v>1</v>
      </c>
      <c r="T7" s="39">
        <v>2</v>
      </c>
      <c r="U7" s="39">
        <v>3</v>
      </c>
      <c r="V7" s="39">
        <v>4</v>
      </c>
      <c r="W7" s="39">
        <v>5</v>
      </c>
      <c r="X7" s="39">
        <v>6</v>
      </c>
      <c r="Y7" s="39">
        <v>7</v>
      </c>
      <c r="Z7" s="39">
        <v>8</v>
      </c>
      <c r="AA7" s="39">
        <v>9</v>
      </c>
      <c r="AB7" s="39">
        <v>10</v>
      </c>
      <c r="AC7" s="39">
        <v>11</v>
      </c>
      <c r="AD7" s="39">
        <v>12</v>
      </c>
      <c r="AE7" s="39">
        <v>13</v>
      </c>
      <c r="AF7" s="39">
        <v>14</v>
      </c>
      <c r="AG7" s="39">
        <v>15</v>
      </c>
      <c r="AH7" s="39">
        <v>16</v>
      </c>
      <c r="AI7" s="39">
        <v>17</v>
      </c>
      <c r="AJ7" s="39">
        <v>18</v>
      </c>
      <c r="AK7" s="39">
        <v>19</v>
      </c>
      <c r="AL7" s="39">
        <v>20</v>
      </c>
      <c r="AM7" s="39">
        <v>21</v>
      </c>
      <c r="AN7" s="39">
        <v>22</v>
      </c>
      <c r="AO7" s="39">
        <v>23</v>
      </c>
      <c r="AP7" s="39">
        <v>24</v>
      </c>
      <c r="AQ7" s="39">
        <v>25</v>
      </c>
      <c r="AR7" s="39">
        <v>26</v>
      </c>
      <c r="AS7" s="39">
        <v>27</v>
      </c>
      <c r="AT7" s="148">
        <v>28</v>
      </c>
      <c r="AU7" s="149">
        <v>29</v>
      </c>
      <c r="AV7"/>
      <c r="AW7" s="40"/>
      <c r="AX7" s="40"/>
      <c r="AY7" s="40"/>
      <c r="AZ7" s="40"/>
      <c r="BA7" s="40"/>
      <c r="BB7" s="40"/>
      <c r="BC7" s="40"/>
      <c r="BD7" s="40"/>
      <c r="BE7" s="177"/>
      <c r="BF7" s="177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177"/>
      <c r="DB7" s="177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</row>
    <row r="8" spans="1:253" ht="15" x14ac:dyDescent="0.25">
      <c r="A8" s="174"/>
      <c r="B8" s="42" t="s">
        <v>242</v>
      </c>
      <c r="C8" s="42">
        <v>10</v>
      </c>
      <c r="D8" s="42" t="s">
        <v>130</v>
      </c>
      <c r="E8" s="42" t="s">
        <v>137</v>
      </c>
      <c r="F8" s="42" t="s">
        <v>239</v>
      </c>
      <c r="G8" s="42" t="s">
        <v>251</v>
      </c>
      <c r="H8" s="42" t="s">
        <v>128</v>
      </c>
      <c r="I8" s="141" t="s">
        <v>135</v>
      </c>
      <c r="J8" s="141" t="s">
        <v>252</v>
      </c>
      <c r="K8" s="141" t="s">
        <v>240</v>
      </c>
      <c r="L8" s="42" t="s">
        <v>125</v>
      </c>
      <c r="M8" s="42" t="s">
        <v>132</v>
      </c>
      <c r="N8" s="42" t="s">
        <v>241</v>
      </c>
      <c r="O8" s="42" t="s">
        <v>242</v>
      </c>
      <c r="P8" s="42" t="s">
        <v>123</v>
      </c>
      <c r="Q8" s="42" t="s">
        <v>130</v>
      </c>
      <c r="R8" s="42" t="s">
        <v>137</v>
      </c>
      <c r="S8" s="42" t="s">
        <v>243</v>
      </c>
      <c r="T8" s="42" t="s">
        <v>244</v>
      </c>
      <c r="U8" s="42" t="s">
        <v>127</v>
      </c>
      <c r="V8" s="42" t="s">
        <v>134</v>
      </c>
      <c r="W8" s="42" t="s">
        <v>245</v>
      </c>
      <c r="X8" s="42" t="s">
        <v>253</v>
      </c>
      <c r="Y8" s="42" t="s">
        <v>124</v>
      </c>
      <c r="Z8" s="42" t="s">
        <v>131</v>
      </c>
      <c r="AA8" s="42" t="s">
        <v>254</v>
      </c>
      <c r="AB8" s="42" t="s">
        <v>253</v>
      </c>
      <c r="AC8" s="42" t="s">
        <v>124</v>
      </c>
      <c r="AD8" s="42" t="s">
        <v>131</v>
      </c>
      <c r="AE8" s="42" t="s">
        <v>254</v>
      </c>
      <c r="AF8" s="42" t="s">
        <v>239</v>
      </c>
      <c r="AG8" s="42" t="s">
        <v>251</v>
      </c>
      <c r="AH8" s="42" t="s">
        <v>128</v>
      </c>
      <c r="AI8" s="42" t="s">
        <v>135</v>
      </c>
      <c r="AJ8" s="42" t="s">
        <v>252</v>
      </c>
      <c r="AK8" s="42" t="s">
        <v>249</v>
      </c>
      <c r="AL8" s="42" t="s">
        <v>126</v>
      </c>
      <c r="AM8" s="42" t="s">
        <v>133</v>
      </c>
      <c r="AN8" s="42" t="s">
        <v>250</v>
      </c>
      <c r="AO8" s="42" t="s">
        <v>242</v>
      </c>
      <c r="AP8" s="42" t="s">
        <v>123</v>
      </c>
      <c r="AQ8" s="42" t="s">
        <v>130</v>
      </c>
      <c r="AR8" s="42" t="s">
        <v>137</v>
      </c>
      <c r="AS8" s="42" t="s">
        <v>239</v>
      </c>
      <c r="AT8" s="42" t="s">
        <v>251</v>
      </c>
      <c r="AU8" s="58" t="s">
        <v>128</v>
      </c>
      <c r="AV8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</row>
    <row r="9" spans="1:253" ht="15" x14ac:dyDescent="0.25">
      <c r="A9" s="60"/>
      <c r="B9" s="150" t="s">
        <v>247</v>
      </c>
      <c r="C9" s="150" t="s">
        <v>129</v>
      </c>
      <c r="D9" s="150" t="s">
        <v>136</v>
      </c>
      <c r="E9" s="150" t="s">
        <v>248</v>
      </c>
      <c r="F9" s="150" t="s">
        <v>244</v>
      </c>
      <c r="G9" s="150" t="s">
        <v>127</v>
      </c>
      <c r="H9" s="150" t="s">
        <v>134</v>
      </c>
      <c r="I9" s="151" t="s">
        <v>245</v>
      </c>
      <c r="J9" s="151" t="s">
        <v>253</v>
      </c>
      <c r="K9" s="151" t="s">
        <v>124</v>
      </c>
      <c r="L9" s="150" t="s">
        <v>131</v>
      </c>
      <c r="M9" s="150" t="s">
        <v>254</v>
      </c>
      <c r="N9" s="150" t="s">
        <v>246</v>
      </c>
      <c r="O9" s="150" t="s">
        <v>247</v>
      </c>
      <c r="P9" s="150" t="s">
        <v>129</v>
      </c>
      <c r="Q9" s="150" t="s">
        <v>136</v>
      </c>
      <c r="R9" s="150" t="s">
        <v>248</v>
      </c>
      <c r="S9" s="150" t="s">
        <v>249</v>
      </c>
      <c r="T9" s="150" t="s">
        <v>126</v>
      </c>
      <c r="U9" s="150" t="s">
        <v>133</v>
      </c>
      <c r="V9" s="150" t="s">
        <v>250</v>
      </c>
      <c r="W9" s="150" t="s">
        <v>242</v>
      </c>
      <c r="X9" s="150" t="s">
        <v>123</v>
      </c>
      <c r="Y9" s="150" t="s">
        <v>130</v>
      </c>
      <c r="Z9" s="150" t="s">
        <v>137</v>
      </c>
      <c r="AA9" s="150" t="s">
        <v>242</v>
      </c>
      <c r="AB9" s="150" t="s">
        <v>123</v>
      </c>
      <c r="AC9" s="150" t="s">
        <v>130</v>
      </c>
      <c r="AD9" s="150" t="s">
        <v>137</v>
      </c>
      <c r="AE9" s="150" t="s">
        <v>243</v>
      </c>
      <c r="AF9" s="150" t="s">
        <v>244</v>
      </c>
      <c r="AG9" s="150" t="s">
        <v>127</v>
      </c>
      <c r="AH9" s="150" t="s">
        <v>134</v>
      </c>
      <c r="AI9" s="150" t="s">
        <v>245</v>
      </c>
      <c r="AJ9" s="150" t="s">
        <v>240</v>
      </c>
      <c r="AK9" s="150" t="s">
        <v>125</v>
      </c>
      <c r="AL9" s="150" t="s">
        <v>132</v>
      </c>
      <c r="AM9" s="150" t="s">
        <v>241</v>
      </c>
      <c r="AN9" s="150" t="s">
        <v>246</v>
      </c>
      <c r="AO9" s="150" t="s">
        <v>247</v>
      </c>
      <c r="AP9" s="150" t="s">
        <v>129</v>
      </c>
      <c r="AQ9" s="150" t="s">
        <v>136</v>
      </c>
      <c r="AR9" s="150" t="s">
        <v>248</v>
      </c>
      <c r="AS9" s="150" t="s">
        <v>244</v>
      </c>
      <c r="AT9" s="150" t="s">
        <v>127</v>
      </c>
      <c r="AU9" s="152" t="s">
        <v>134</v>
      </c>
      <c r="AV9" s="43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</row>
    <row r="10" spans="1:253" ht="15" customHeight="1" x14ac:dyDescent="0.25">
      <c r="A10" s="190" t="s">
        <v>388</v>
      </c>
      <c r="B10" s="50"/>
      <c r="C10" s="50"/>
      <c r="D10" s="50"/>
      <c r="E10" s="50"/>
      <c r="F10" s="50"/>
      <c r="G10" s="50"/>
      <c r="H10" s="50"/>
      <c r="I10" s="51"/>
      <c r="J10" s="51"/>
      <c r="L10" s="50"/>
      <c r="M10" s="50"/>
      <c r="N10" s="50"/>
      <c r="O10" s="50"/>
      <c r="P10" s="50"/>
      <c r="Q10" s="50"/>
      <c r="R10" s="51"/>
      <c r="S10" s="51"/>
      <c r="U10" s="50"/>
      <c r="V10" s="50"/>
      <c r="W10" s="50"/>
      <c r="X10" s="50"/>
      <c r="Y10" s="50"/>
      <c r="Z10" s="51"/>
      <c r="AA10" s="51"/>
      <c r="AB10" s="50"/>
      <c r="AC10" s="50"/>
      <c r="AD10" s="50"/>
      <c r="AE10" s="50"/>
      <c r="AF10" s="50"/>
      <c r="AG10" s="50"/>
      <c r="AH10" s="51"/>
      <c r="AI10" s="51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207"/>
      <c r="AU10" s="207"/>
      <c r="AV10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44"/>
      <c r="CJ10" s="44"/>
      <c r="CK10" s="44"/>
      <c r="CL10" s="44"/>
      <c r="CM10" s="44"/>
      <c r="CN10" s="44"/>
      <c r="CO10" s="45"/>
      <c r="CP10" s="45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44"/>
      <c r="EF10" s="44"/>
      <c r="EG10" s="44"/>
      <c r="EH10" s="44"/>
      <c r="EI10" s="44"/>
      <c r="EJ10" s="44"/>
      <c r="EK10" s="45"/>
      <c r="EL10" s="45"/>
      <c r="EM10" s="37"/>
      <c r="EN10" s="37"/>
      <c r="EO10" s="37"/>
      <c r="EP10" s="37"/>
      <c r="EQ10" s="37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</row>
    <row r="11" spans="1:253" ht="15" x14ac:dyDescent="0.25">
      <c r="A11" s="191"/>
      <c r="B11" s="50"/>
      <c r="C11" s="50"/>
      <c r="D11" s="50"/>
      <c r="E11" s="50"/>
      <c r="F11" s="50"/>
      <c r="G11" s="50"/>
      <c r="H11" s="50"/>
      <c r="I11" s="51"/>
      <c r="J11" s="51"/>
      <c r="L11" s="50"/>
      <c r="M11" s="50"/>
      <c r="N11" s="50"/>
      <c r="O11" s="50"/>
      <c r="P11" s="50"/>
      <c r="Q11" s="50"/>
      <c r="R11" s="51"/>
      <c r="S11" s="51"/>
      <c r="U11" s="50"/>
      <c r="V11" s="50"/>
      <c r="W11" s="50"/>
      <c r="X11" s="50"/>
      <c r="Y11" s="50"/>
      <c r="Z11" s="51"/>
      <c r="AA11" s="51"/>
      <c r="AB11" s="50"/>
      <c r="AC11" s="50"/>
      <c r="AD11" s="50"/>
      <c r="AE11" s="50"/>
      <c r="AF11" s="50"/>
      <c r="AG11" s="50"/>
      <c r="AH11" s="51"/>
      <c r="AI11" s="51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208"/>
      <c r="AU11" s="208"/>
      <c r="AV11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44"/>
      <c r="CJ11" s="44"/>
      <c r="CK11" s="44"/>
      <c r="CL11" s="44"/>
      <c r="CM11" s="44"/>
      <c r="CN11" s="44"/>
      <c r="CO11" s="45"/>
      <c r="CP11" s="45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44"/>
      <c r="EF11" s="44"/>
      <c r="EG11" s="44"/>
      <c r="EH11" s="44"/>
      <c r="EI11" s="44"/>
      <c r="EJ11" s="44"/>
      <c r="EK11" s="45"/>
      <c r="EL11" s="45"/>
      <c r="EM11" s="37"/>
      <c r="EN11" s="37"/>
      <c r="EO11" s="37"/>
      <c r="EP11" s="37"/>
      <c r="EQ11" s="37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</row>
    <row r="12" spans="1:253" ht="15" x14ac:dyDescent="0.25">
      <c r="A12" s="191"/>
      <c r="B12" s="50"/>
      <c r="C12" s="50"/>
      <c r="D12" s="50"/>
      <c r="E12" s="50"/>
      <c r="F12" s="50"/>
      <c r="G12" s="50"/>
      <c r="H12" s="50"/>
      <c r="I12" s="51"/>
      <c r="J12" s="51"/>
      <c r="L12" s="50"/>
      <c r="M12" s="50"/>
      <c r="N12" s="50"/>
      <c r="O12" s="50"/>
      <c r="P12" s="50"/>
      <c r="Q12" s="50"/>
      <c r="R12" s="51"/>
      <c r="S12" s="51"/>
      <c r="U12" s="50"/>
      <c r="V12" s="50"/>
      <c r="W12" s="50"/>
      <c r="X12" s="50"/>
      <c r="Y12" s="50"/>
      <c r="Z12" s="51"/>
      <c r="AA12" s="51"/>
      <c r="AB12" s="50"/>
      <c r="AC12" s="50"/>
      <c r="AD12" s="50"/>
      <c r="AE12" s="50"/>
      <c r="AF12" s="50"/>
      <c r="AG12" s="50"/>
      <c r="AH12" s="51"/>
      <c r="AI12" s="51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208"/>
      <c r="AU12" s="208"/>
      <c r="AV12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44"/>
      <c r="CJ12" s="44"/>
      <c r="CK12" s="44"/>
      <c r="CL12" s="44"/>
      <c r="CM12" s="44"/>
      <c r="CN12" s="44"/>
      <c r="CO12" s="45"/>
      <c r="CP12" s="45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44"/>
      <c r="EF12" s="44"/>
      <c r="EG12" s="44"/>
      <c r="EH12" s="44"/>
      <c r="EI12" s="44"/>
      <c r="EJ12" s="44"/>
      <c r="EK12" s="45"/>
      <c r="EL12" s="45"/>
      <c r="EM12" s="37"/>
      <c r="EN12" s="37"/>
      <c r="EO12" s="37"/>
      <c r="EP12" s="37"/>
      <c r="EQ12" s="37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</row>
    <row r="13" spans="1:253" ht="15" x14ac:dyDescent="0.25">
      <c r="A13" s="192"/>
      <c r="B13" s="59"/>
      <c r="C13" s="59"/>
      <c r="D13" s="59"/>
      <c r="E13" s="59"/>
      <c r="F13" s="59"/>
      <c r="G13" s="59"/>
      <c r="H13" s="59"/>
      <c r="I13" s="51"/>
      <c r="J13" s="51"/>
      <c r="L13" s="50"/>
      <c r="M13" s="50"/>
      <c r="N13" s="50"/>
      <c r="O13" s="50"/>
      <c r="P13" s="50"/>
      <c r="Q13" s="50"/>
      <c r="R13" s="51"/>
      <c r="S13" s="51"/>
      <c r="U13" s="50"/>
      <c r="V13" s="50"/>
      <c r="W13" s="50"/>
      <c r="X13" s="50"/>
      <c r="Y13" s="50"/>
      <c r="Z13" s="51"/>
      <c r="AA13" s="51"/>
      <c r="AB13" s="50"/>
      <c r="AC13" s="50"/>
      <c r="AD13" s="50"/>
      <c r="AE13" s="50"/>
      <c r="AF13" s="50"/>
      <c r="AG13" s="50"/>
      <c r="AH13" s="51"/>
      <c r="AI13" s="51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209"/>
      <c r="AU13" s="209"/>
      <c r="AV13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</row>
    <row r="14" spans="1:253" ht="15" customHeight="1" x14ac:dyDescent="0.2">
      <c r="A14" s="172" t="s">
        <v>385</v>
      </c>
      <c r="B14" s="193">
        <v>43709</v>
      </c>
      <c r="C14" s="194"/>
      <c r="D14" s="194"/>
      <c r="E14" s="195"/>
      <c r="F14" s="196">
        <v>43739</v>
      </c>
      <c r="G14" s="175"/>
      <c r="H14" s="175"/>
      <c r="I14" s="175"/>
      <c r="J14" s="175"/>
      <c r="K14" s="170">
        <v>43770</v>
      </c>
      <c r="L14" s="170"/>
      <c r="M14" s="170"/>
      <c r="N14" s="170"/>
      <c r="O14" s="175">
        <v>43800</v>
      </c>
      <c r="P14" s="175"/>
      <c r="Q14" s="175"/>
      <c r="R14" s="175"/>
      <c r="S14" s="170">
        <v>43831</v>
      </c>
      <c r="T14" s="170"/>
      <c r="U14" s="170"/>
      <c r="V14" s="170"/>
      <c r="W14" s="170"/>
      <c r="X14" s="175">
        <v>43862</v>
      </c>
      <c r="Y14" s="175"/>
      <c r="Z14" s="175"/>
      <c r="AA14" s="206"/>
      <c r="AB14" s="201">
        <v>43891</v>
      </c>
      <c r="AC14" s="170"/>
      <c r="AD14" s="170"/>
      <c r="AE14" s="170"/>
      <c r="AF14" s="153"/>
      <c r="AG14" s="196">
        <v>43922</v>
      </c>
      <c r="AH14" s="199"/>
      <c r="AI14" s="199"/>
      <c r="AJ14" s="200"/>
      <c r="AK14" s="201">
        <v>43952</v>
      </c>
      <c r="AL14" s="170"/>
      <c r="AM14" s="170"/>
      <c r="AN14" s="170"/>
      <c r="AO14" s="175">
        <v>43983</v>
      </c>
      <c r="AP14" s="175"/>
      <c r="AQ14" s="175"/>
      <c r="AR14" s="175"/>
      <c r="AS14" s="170">
        <v>44013</v>
      </c>
      <c r="AT14" s="170"/>
      <c r="AU14" s="171"/>
    </row>
    <row r="15" spans="1:253" ht="15" customHeight="1" x14ac:dyDescent="0.2">
      <c r="A15" s="173"/>
      <c r="B15" s="39">
        <v>36</v>
      </c>
      <c r="C15" s="39">
        <v>37</v>
      </c>
      <c r="D15" s="39">
        <v>38</v>
      </c>
      <c r="E15" s="39">
        <v>39</v>
      </c>
      <c r="F15" s="39">
        <v>40</v>
      </c>
      <c r="G15" s="39">
        <v>41</v>
      </c>
      <c r="H15" s="39">
        <v>42</v>
      </c>
      <c r="I15" s="39">
        <v>43</v>
      </c>
      <c r="J15" s="39">
        <v>44</v>
      </c>
      <c r="K15" s="39">
        <v>45</v>
      </c>
      <c r="L15" s="39">
        <v>46</v>
      </c>
      <c r="M15" s="39">
        <v>47</v>
      </c>
      <c r="N15" s="39">
        <v>48</v>
      </c>
      <c r="O15" s="39">
        <v>49</v>
      </c>
      <c r="P15" s="39">
        <v>50</v>
      </c>
      <c r="Q15" s="39">
        <v>51</v>
      </c>
      <c r="R15" s="39">
        <v>52</v>
      </c>
      <c r="S15" s="39">
        <v>1</v>
      </c>
      <c r="T15" s="39">
        <v>2</v>
      </c>
      <c r="U15" s="39">
        <v>3</v>
      </c>
      <c r="V15" s="39">
        <v>4</v>
      </c>
      <c r="W15" s="39">
        <v>5</v>
      </c>
      <c r="X15" s="39">
        <v>6</v>
      </c>
      <c r="Y15" s="39">
        <v>7</v>
      </c>
      <c r="Z15" s="39">
        <v>8</v>
      </c>
      <c r="AA15" s="39">
        <v>9</v>
      </c>
      <c r="AB15" s="39">
        <v>10</v>
      </c>
      <c r="AC15" s="39">
        <v>11</v>
      </c>
      <c r="AD15" s="39">
        <v>12</v>
      </c>
      <c r="AE15" s="39">
        <v>13</v>
      </c>
      <c r="AF15" s="39">
        <v>14</v>
      </c>
      <c r="AG15" s="39">
        <v>15</v>
      </c>
      <c r="AH15" s="39">
        <v>16</v>
      </c>
      <c r="AI15" s="39">
        <v>17</v>
      </c>
      <c r="AJ15" s="39">
        <v>18</v>
      </c>
      <c r="AK15" s="39">
        <v>19</v>
      </c>
      <c r="AL15" s="39">
        <v>20</v>
      </c>
      <c r="AM15" s="39">
        <v>21</v>
      </c>
      <c r="AN15" s="39">
        <v>22</v>
      </c>
      <c r="AO15" s="39">
        <v>23</v>
      </c>
      <c r="AP15" s="39">
        <v>24</v>
      </c>
      <c r="AQ15" s="39">
        <v>25</v>
      </c>
      <c r="AR15" s="39">
        <v>26</v>
      </c>
      <c r="AS15" s="39">
        <v>27</v>
      </c>
      <c r="AT15" s="148">
        <v>28</v>
      </c>
      <c r="AU15" s="149">
        <v>29</v>
      </c>
    </row>
    <row r="16" spans="1:253" ht="15" customHeight="1" x14ac:dyDescent="0.2">
      <c r="A16" s="174"/>
      <c r="B16" s="42" t="s">
        <v>246</v>
      </c>
      <c r="C16" s="42" t="s">
        <v>247</v>
      </c>
      <c r="D16" s="42" t="s">
        <v>129</v>
      </c>
      <c r="E16" s="42" t="s">
        <v>136</v>
      </c>
      <c r="F16" s="42" t="s">
        <v>248</v>
      </c>
      <c r="G16" s="42" t="s">
        <v>244</v>
      </c>
      <c r="H16" s="42" t="s">
        <v>127</v>
      </c>
      <c r="I16" s="141" t="s">
        <v>134</v>
      </c>
      <c r="J16" s="141" t="s">
        <v>245</v>
      </c>
      <c r="K16" s="141" t="s">
        <v>253</v>
      </c>
      <c r="L16" s="42" t="s">
        <v>124</v>
      </c>
      <c r="M16" s="42" t="s">
        <v>131</v>
      </c>
      <c r="N16" s="42" t="s">
        <v>254</v>
      </c>
      <c r="O16" s="42" t="s">
        <v>246</v>
      </c>
      <c r="P16" s="42" t="s">
        <v>247</v>
      </c>
      <c r="Q16" s="42" t="s">
        <v>129</v>
      </c>
      <c r="R16" s="42" t="s">
        <v>136</v>
      </c>
      <c r="S16" s="42" t="s">
        <v>248</v>
      </c>
      <c r="T16" s="42" t="s">
        <v>249</v>
      </c>
      <c r="U16" s="42" t="s">
        <v>126</v>
      </c>
      <c r="V16" s="42" t="s">
        <v>133</v>
      </c>
      <c r="W16" s="42" t="s">
        <v>250</v>
      </c>
      <c r="X16" s="42" t="s">
        <v>242</v>
      </c>
      <c r="Y16" s="42" t="s">
        <v>123</v>
      </c>
      <c r="Z16" s="42" t="s">
        <v>130</v>
      </c>
      <c r="AA16" s="42" t="s">
        <v>137</v>
      </c>
      <c r="AB16" s="42" t="s">
        <v>246</v>
      </c>
      <c r="AC16" s="42" t="s">
        <v>247</v>
      </c>
      <c r="AD16" s="42" t="s">
        <v>129</v>
      </c>
      <c r="AE16" s="42" t="s">
        <v>136</v>
      </c>
      <c r="AF16" s="42" t="s">
        <v>248</v>
      </c>
      <c r="AG16" s="42" t="s">
        <v>249</v>
      </c>
      <c r="AH16" s="42" t="s">
        <v>126</v>
      </c>
      <c r="AI16" s="42" t="s">
        <v>133</v>
      </c>
      <c r="AJ16" s="42" t="s">
        <v>250</v>
      </c>
      <c r="AK16" s="42" t="s">
        <v>253</v>
      </c>
      <c r="AL16" s="42" t="s">
        <v>124</v>
      </c>
      <c r="AM16" s="42" t="s">
        <v>131</v>
      </c>
      <c r="AN16" s="42" t="s">
        <v>254</v>
      </c>
      <c r="AO16" s="42" t="s">
        <v>239</v>
      </c>
      <c r="AP16" s="42" t="s">
        <v>251</v>
      </c>
      <c r="AQ16" s="42" t="s">
        <v>128</v>
      </c>
      <c r="AR16" s="42" t="s">
        <v>135</v>
      </c>
      <c r="AS16" s="42" t="s">
        <v>252</v>
      </c>
      <c r="AT16" s="42" t="s">
        <v>249</v>
      </c>
      <c r="AU16" s="58" t="s">
        <v>126</v>
      </c>
    </row>
    <row r="17" spans="1:47" ht="15" customHeight="1" x14ac:dyDescent="0.2">
      <c r="A17" s="60"/>
      <c r="B17" s="150" t="s">
        <v>251</v>
      </c>
      <c r="C17" s="150" t="s">
        <v>128</v>
      </c>
      <c r="D17" s="150" t="s">
        <v>135</v>
      </c>
      <c r="E17" s="150" t="s">
        <v>252</v>
      </c>
      <c r="F17" s="150" t="s">
        <v>249</v>
      </c>
      <c r="G17" s="150" t="s">
        <v>126</v>
      </c>
      <c r="H17" s="150" t="s">
        <v>133</v>
      </c>
      <c r="I17" s="151" t="s">
        <v>250</v>
      </c>
      <c r="J17" s="151" t="s">
        <v>242</v>
      </c>
      <c r="K17" s="151" t="s">
        <v>123</v>
      </c>
      <c r="L17" s="150" t="s">
        <v>130</v>
      </c>
      <c r="M17" s="150" t="s">
        <v>137</v>
      </c>
      <c r="N17" s="150" t="s">
        <v>239</v>
      </c>
      <c r="O17" s="150" t="s">
        <v>251</v>
      </c>
      <c r="P17" s="150" t="s">
        <v>128</v>
      </c>
      <c r="Q17" s="150" t="s">
        <v>135</v>
      </c>
      <c r="R17" s="150" t="s">
        <v>252</v>
      </c>
      <c r="S17" s="150" t="s">
        <v>240</v>
      </c>
      <c r="T17" s="150" t="s">
        <v>125</v>
      </c>
      <c r="U17" s="150" t="s">
        <v>132</v>
      </c>
      <c r="V17" s="150" t="s">
        <v>241</v>
      </c>
      <c r="W17" s="150" t="s">
        <v>246</v>
      </c>
      <c r="X17" s="150" t="s">
        <v>247</v>
      </c>
      <c r="Y17" s="150" t="s">
        <v>129</v>
      </c>
      <c r="Z17" s="150" t="s">
        <v>136</v>
      </c>
      <c r="AA17" s="150" t="s">
        <v>239</v>
      </c>
      <c r="AB17" s="150" t="s">
        <v>251</v>
      </c>
      <c r="AC17" s="150" t="s">
        <v>128</v>
      </c>
      <c r="AD17" s="150" t="s">
        <v>135</v>
      </c>
      <c r="AE17" s="150" t="s">
        <v>252</v>
      </c>
      <c r="AF17" s="150" t="s">
        <v>240</v>
      </c>
      <c r="AG17" s="150" t="s">
        <v>125</v>
      </c>
      <c r="AH17" s="150" t="s">
        <v>132</v>
      </c>
      <c r="AI17" s="150" t="s">
        <v>241</v>
      </c>
      <c r="AJ17" s="150" t="s">
        <v>242</v>
      </c>
      <c r="AK17" s="150" t="s">
        <v>123</v>
      </c>
      <c r="AL17" s="150" t="s">
        <v>130</v>
      </c>
      <c r="AM17" s="150" t="s">
        <v>137</v>
      </c>
      <c r="AN17" s="150" t="s">
        <v>243</v>
      </c>
      <c r="AO17" s="150" t="s">
        <v>244</v>
      </c>
      <c r="AP17" s="150" t="s">
        <v>127</v>
      </c>
      <c r="AQ17" s="150" t="s">
        <v>134</v>
      </c>
      <c r="AR17" s="150" t="s">
        <v>245</v>
      </c>
      <c r="AS17" s="150" t="s">
        <v>240</v>
      </c>
      <c r="AT17" s="150" t="s">
        <v>125</v>
      </c>
      <c r="AU17" s="152" t="s">
        <v>132</v>
      </c>
    </row>
    <row r="18" spans="1:47" ht="15" customHeight="1" x14ac:dyDescent="0.2">
      <c r="A18" s="190" t="s">
        <v>389</v>
      </c>
      <c r="B18" s="61"/>
      <c r="C18" s="61"/>
      <c r="D18" s="61"/>
      <c r="E18" s="61"/>
      <c r="F18" s="61"/>
      <c r="G18" s="61"/>
      <c r="H18" s="61"/>
      <c r="I18" s="51"/>
      <c r="J18" s="51"/>
      <c r="K18" s="61"/>
      <c r="L18" s="61"/>
      <c r="M18" s="61"/>
      <c r="N18" s="61"/>
      <c r="O18" s="61"/>
      <c r="P18" s="61"/>
      <c r="Q18" s="61"/>
      <c r="R18" s="51"/>
      <c r="S18" s="51"/>
      <c r="T18" s="61"/>
      <c r="U18" s="61"/>
      <c r="V18" s="61"/>
      <c r="W18" s="61"/>
      <c r="X18" s="61"/>
      <c r="Y18" s="61"/>
      <c r="Z18" s="61"/>
      <c r="AA18" s="51"/>
      <c r="AB18" s="51"/>
      <c r="AC18" s="61"/>
      <c r="AD18" s="61"/>
      <c r="AE18" s="61"/>
      <c r="AF18" s="61"/>
      <c r="AG18" s="61"/>
      <c r="AH18" s="61"/>
      <c r="AI18" s="51"/>
      <c r="AJ18" s="51"/>
      <c r="AK18" s="61"/>
      <c r="AL18" s="61"/>
      <c r="AM18" s="61"/>
      <c r="AN18" s="61"/>
      <c r="AO18" s="61"/>
      <c r="AP18" s="61"/>
      <c r="AQ18" s="61"/>
      <c r="AR18" s="61"/>
      <c r="AS18" s="61"/>
      <c r="AT18" s="197"/>
      <c r="AU18" s="198"/>
    </row>
    <row r="19" spans="1:47" ht="15" customHeight="1" x14ac:dyDescent="0.2">
      <c r="A19" s="191"/>
      <c r="B19" s="61"/>
      <c r="C19" s="61"/>
      <c r="D19" s="61"/>
      <c r="E19" s="61"/>
      <c r="F19" s="61"/>
      <c r="G19" s="61"/>
      <c r="H19" s="61"/>
      <c r="I19" s="51"/>
      <c r="J19" s="51"/>
      <c r="K19" s="61"/>
      <c r="L19" s="61"/>
      <c r="M19" s="61"/>
      <c r="N19" s="61"/>
      <c r="O19" s="61"/>
      <c r="P19" s="61"/>
      <c r="Q19" s="61"/>
      <c r="R19" s="51"/>
      <c r="S19" s="51"/>
      <c r="T19" s="61"/>
      <c r="U19" s="61"/>
      <c r="V19" s="61"/>
      <c r="W19" s="61"/>
      <c r="X19" s="61"/>
      <c r="Y19" s="61"/>
      <c r="Z19" s="61"/>
      <c r="AA19" s="51"/>
      <c r="AB19" s="51"/>
      <c r="AC19" s="61"/>
      <c r="AD19" s="61"/>
      <c r="AE19" s="61"/>
      <c r="AF19" s="61"/>
      <c r="AG19" s="61"/>
      <c r="AH19" s="61"/>
      <c r="AI19" s="51"/>
      <c r="AJ19" s="51"/>
      <c r="AK19" s="61"/>
      <c r="AL19" s="61"/>
      <c r="AM19" s="61"/>
      <c r="AN19" s="61"/>
      <c r="AO19" s="61"/>
      <c r="AP19" s="61"/>
      <c r="AQ19" s="61"/>
      <c r="AR19" s="61"/>
      <c r="AS19" s="61"/>
      <c r="AT19" s="197"/>
      <c r="AU19" s="198"/>
    </row>
    <row r="20" spans="1:47" ht="15" customHeight="1" x14ac:dyDescent="0.2">
      <c r="A20" s="191"/>
      <c r="B20" s="61"/>
      <c r="C20" s="61"/>
      <c r="D20" s="61"/>
      <c r="E20" s="61"/>
      <c r="F20" s="61"/>
      <c r="G20" s="61"/>
      <c r="H20" s="61"/>
      <c r="I20" s="51"/>
      <c r="J20" s="51"/>
      <c r="K20" s="61"/>
      <c r="L20" s="61"/>
      <c r="M20" s="61"/>
      <c r="N20" s="61"/>
      <c r="O20" s="61"/>
      <c r="P20" s="61"/>
      <c r="Q20" s="61"/>
      <c r="R20" s="51"/>
      <c r="S20" s="51"/>
      <c r="T20" s="61"/>
      <c r="U20" s="61"/>
      <c r="V20" s="61"/>
      <c r="W20" s="61"/>
      <c r="X20" s="61"/>
      <c r="Y20" s="61"/>
      <c r="Z20" s="61"/>
      <c r="AA20" s="51"/>
      <c r="AB20" s="51"/>
      <c r="AC20" s="61"/>
      <c r="AD20" s="61"/>
      <c r="AE20" s="61"/>
      <c r="AF20" s="61"/>
      <c r="AG20" s="61"/>
      <c r="AH20" s="61"/>
      <c r="AI20" s="51"/>
      <c r="AJ20" s="51"/>
      <c r="AK20" s="61"/>
      <c r="AL20" s="61"/>
      <c r="AM20" s="61"/>
      <c r="AN20" s="61"/>
      <c r="AO20" s="61"/>
      <c r="AP20" s="61"/>
      <c r="AQ20" s="61"/>
      <c r="AR20" s="61"/>
      <c r="AS20" s="61"/>
      <c r="AT20" s="197"/>
      <c r="AU20" s="198"/>
    </row>
    <row r="21" spans="1:47" ht="15" customHeight="1" x14ac:dyDescent="0.2">
      <c r="A21" s="192"/>
      <c r="B21" s="62"/>
      <c r="C21" s="62"/>
      <c r="D21" s="62"/>
      <c r="E21" s="62"/>
      <c r="F21" s="62"/>
      <c r="G21" s="62"/>
      <c r="H21" s="62"/>
      <c r="I21" s="51"/>
      <c r="J21" s="51"/>
      <c r="K21" s="62"/>
      <c r="L21" s="62"/>
      <c r="M21" s="62"/>
      <c r="N21" s="62"/>
      <c r="O21" s="62"/>
      <c r="P21" s="62"/>
      <c r="Q21" s="62"/>
      <c r="R21" s="51"/>
      <c r="S21" s="51"/>
      <c r="T21" s="62"/>
      <c r="U21" s="62"/>
      <c r="V21" s="62"/>
      <c r="W21" s="62"/>
      <c r="X21" s="62"/>
      <c r="Y21" s="62"/>
      <c r="Z21" s="62"/>
      <c r="AA21" s="51"/>
      <c r="AB21" s="51"/>
      <c r="AC21" s="62"/>
      <c r="AD21" s="62"/>
      <c r="AE21" s="62"/>
      <c r="AF21" s="62"/>
      <c r="AG21" s="62"/>
      <c r="AH21" s="62"/>
      <c r="AI21" s="51"/>
      <c r="AJ21" s="51"/>
      <c r="AK21" s="62"/>
      <c r="AL21" s="62"/>
      <c r="AM21" s="62"/>
      <c r="AN21" s="62"/>
      <c r="AO21" s="62"/>
      <c r="AP21" s="62"/>
      <c r="AQ21" s="62"/>
      <c r="AR21" s="62"/>
      <c r="AS21" s="62"/>
      <c r="AT21" s="197"/>
      <c r="AU21" s="198"/>
    </row>
    <row r="22" spans="1:47" ht="15" customHeight="1" x14ac:dyDescent="0.2">
      <c r="A22" s="172" t="s">
        <v>390</v>
      </c>
      <c r="B22" s="204">
        <v>44075</v>
      </c>
      <c r="C22" s="205"/>
      <c r="D22" s="205"/>
      <c r="E22" s="205"/>
      <c r="F22" s="205"/>
      <c r="G22" s="196">
        <v>44105</v>
      </c>
      <c r="H22" s="175"/>
      <c r="I22" s="175"/>
      <c r="J22" s="175"/>
      <c r="K22" s="170">
        <v>44136</v>
      </c>
      <c r="L22" s="170"/>
      <c r="M22" s="170"/>
      <c r="N22" s="170"/>
      <c r="O22" s="153"/>
      <c r="P22" s="196">
        <v>44166</v>
      </c>
      <c r="Q22" s="199"/>
      <c r="R22" s="199"/>
      <c r="S22" s="200"/>
      <c r="T22" s="201">
        <v>44197</v>
      </c>
      <c r="U22" s="170"/>
      <c r="V22" s="170"/>
      <c r="W22" s="170"/>
      <c r="X22" s="175">
        <v>44228</v>
      </c>
      <c r="Y22" s="175"/>
      <c r="Z22" s="175"/>
      <c r="AA22" s="206"/>
      <c r="AB22" s="154"/>
      <c r="AC22" s="201">
        <v>44256</v>
      </c>
      <c r="AD22" s="202"/>
      <c r="AE22" s="202"/>
      <c r="AF22" s="203"/>
      <c r="AG22" s="196">
        <v>44287</v>
      </c>
      <c r="AH22" s="199"/>
      <c r="AI22" s="199"/>
      <c r="AJ22" s="200"/>
      <c r="AK22" s="201">
        <v>44317</v>
      </c>
      <c r="AL22" s="170"/>
      <c r="AM22" s="170"/>
      <c r="AN22" s="170"/>
      <c r="AO22" s="175">
        <v>44348</v>
      </c>
      <c r="AP22" s="175"/>
      <c r="AQ22" s="175"/>
      <c r="AR22" s="175"/>
      <c r="AS22" s="206"/>
      <c r="AT22" s="210">
        <v>44378</v>
      </c>
      <c r="AU22" s="211"/>
    </row>
    <row r="23" spans="1:47" ht="15" customHeight="1" x14ac:dyDescent="0.2">
      <c r="A23" s="173"/>
      <c r="B23" s="39">
        <v>36</v>
      </c>
      <c r="C23" s="39">
        <v>37</v>
      </c>
      <c r="D23" s="39">
        <v>38</v>
      </c>
      <c r="E23" s="39">
        <v>39</v>
      </c>
      <c r="F23" s="39">
        <v>40</v>
      </c>
      <c r="G23" s="39">
        <v>41</v>
      </c>
      <c r="H23" s="39">
        <v>42</v>
      </c>
      <c r="I23" s="39">
        <v>43</v>
      </c>
      <c r="J23" s="39">
        <v>44</v>
      </c>
      <c r="K23" s="39">
        <v>45</v>
      </c>
      <c r="L23" s="39">
        <v>46</v>
      </c>
      <c r="M23" s="39">
        <v>47</v>
      </c>
      <c r="N23" s="39">
        <v>48</v>
      </c>
      <c r="O23" s="39">
        <v>49</v>
      </c>
      <c r="P23" s="39">
        <v>50</v>
      </c>
      <c r="Q23" s="39">
        <v>51</v>
      </c>
      <c r="R23" s="39">
        <v>52</v>
      </c>
      <c r="S23" s="39">
        <v>53</v>
      </c>
      <c r="T23" s="39">
        <v>1</v>
      </c>
      <c r="U23" s="39">
        <v>2</v>
      </c>
      <c r="V23" s="39">
        <v>3</v>
      </c>
      <c r="W23" s="39">
        <v>4</v>
      </c>
      <c r="X23" s="39">
        <v>5</v>
      </c>
      <c r="Y23" s="39">
        <v>6</v>
      </c>
      <c r="Z23" s="39">
        <v>7</v>
      </c>
      <c r="AA23" s="39">
        <v>8</v>
      </c>
      <c r="AB23" s="39">
        <v>9</v>
      </c>
      <c r="AC23" s="39">
        <v>10</v>
      </c>
      <c r="AD23" s="39">
        <v>11</v>
      </c>
      <c r="AE23" s="39">
        <v>12</v>
      </c>
      <c r="AF23" s="39">
        <v>13</v>
      </c>
      <c r="AG23" s="39">
        <v>14</v>
      </c>
      <c r="AH23" s="39">
        <v>15</v>
      </c>
      <c r="AI23" s="39">
        <v>16</v>
      </c>
      <c r="AJ23" s="39">
        <v>17</v>
      </c>
      <c r="AK23" s="39">
        <v>18</v>
      </c>
      <c r="AL23" s="39">
        <v>19</v>
      </c>
      <c r="AM23" s="39">
        <v>20</v>
      </c>
      <c r="AN23" s="39">
        <v>21</v>
      </c>
      <c r="AO23" s="39">
        <v>22</v>
      </c>
      <c r="AP23" s="39">
        <v>23</v>
      </c>
      <c r="AQ23" s="39">
        <v>24</v>
      </c>
      <c r="AR23" s="39">
        <v>25</v>
      </c>
      <c r="AS23" s="39">
        <v>26</v>
      </c>
      <c r="AT23" s="39">
        <v>27</v>
      </c>
      <c r="AU23" s="39">
        <v>28</v>
      </c>
    </row>
    <row r="24" spans="1:47" ht="15" customHeight="1" x14ac:dyDescent="0.2">
      <c r="A24" s="174"/>
      <c r="B24" s="42" t="s">
        <v>243</v>
      </c>
      <c r="C24" s="42" t="s">
        <v>244</v>
      </c>
      <c r="D24" s="42" t="s">
        <v>127</v>
      </c>
      <c r="E24" s="42" t="s">
        <v>134</v>
      </c>
      <c r="F24" s="42" t="s">
        <v>245</v>
      </c>
      <c r="G24" s="42" t="s">
        <v>240</v>
      </c>
      <c r="H24" s="42" t="s">
        <v>125</v>
      </c>
      <c r="I24" s="141" t="s">
        <v>132</v>
      </c>
      <c r="J24" s="141" t="s">
        <v>241</v>
      </c>
      <c r="K24" s="141" t="s">
        <v>246</v>
      </c>
      <c r="L24" s="42" t="s">
        <v>247</v>
      </c>
      <c r="M24" s="42" t="s">
        <v>129</v>
      </c>
      <c r="N24" s="42" t="s">
        <v>136</v>
      </c>
      <c r="O24" s="42" t="s">
        <v>248</v>
      </c>
      <c r="P24" s="42" t="s">
        <v>244</v>
      </c>
      <c r="Q24" s="42" t="s">
        <v>127</v>
      </c>
      <c r="R24" s="42" t="s">
        <v>134</v>
      </c>
      <c r="S24" s="42" t="s">
        <v>245</v>
      </c>
      <c r="T24" s="42" t="s">
        <v>253</v>
      </c>
      <c r="U24" s="42" t="s">
        <v>124</v>
      </c>
      <c r="V24" s="42" t="s">
        <v>131</v>
      </c>
      <c r="W24" s="42" t="s">
        <v>254</v>
      </c>
      <c r="X24" s="42" t="s">
        <v>239</v>
      </c>
      <c r="Y24" s="42" t="s">
        <v>251</v>
      </c>
      <c r="Z24" s="42" t="s">
        <v>128</v>
      </c>
      <c r="AA24" s="42" t="s">
        <v>135</v>
      </c>
      <c r="AB24" s="42" t="s">
        <v>239</v>
      </c>
      <c r="AC24" s="42" t="s">
        <v>251</v>
      </c>
      <c r="AD24" s="42" t="s">
        <v>128</v>
      </c>
      <c r="AE24" s="42" t="s">
        <v>135</v>
      </c>
      <c r="AF24" s="42" t="s">
        <v>252</v>
      </c>
      <c r="AG24" s="42" t="s">
        <v>240</v>
      </c>
      <c r="AH24" s="42" t="s">
        <v>125</v>
      </c>
      <c r="AI24" s="42" t="s">
        <v>132</v>
      </c>
      <c r="AJ24" s="42" t="s">
        <v>241</v>
      </c>
      <c r="AK24" s="42" t="s">
        <v>242</v>
      </c>
      <c r="AL24" s="42" t="s">
        <v>123</v>
      </c>
      <c r="AM24" s="42" t="s">
        <v>130</v>
      </c>
      <c r="AN24" s="42" t="s">
        <v>137</v>
      </c>
      <c r="AO24" s="42" t="s">
        <v>243</v>
      </c>
      <c r="AP24" s="42" t="s">
        <v>244</v>
      </c>
      <c r="AQ24" s="42" t="s">
        <v>127</v>
      </c>
      <c r="AR24" s="42" t="s">
        <v>134</v>
      </c>
      <c r="AS24" s="42" t="s">
        <v>245</v>
      </c>
      <c r="AT24" s="42" t="s">
        <v>240</v>
      </c>
      <c r="AU24" s="58" t="s">
        <v>125</v>
      </c>
    </row>
    <row r="25" spans="1:47" ht="15" customHeight="1" x14ac:dyDescent="0.2">
      <c r="A25" s="60"/>
      <c r="B25" s="150" t="s">
        <v>249</v>
      </c>
      <c r="C25" s="150" t="s">
        <v>126</v>
      </c>
      <c r="D25" s="150" t="s">
        <v>133</v>
      </c>
      <c r="E25" s="150" t="s">
        <v>250</v>
      </c>
      <c r="F25" s="150" t="s">
        <v>253</v>
      </c>
      <c r="G25" s="150" t="s">
        <v>124</v>
      </c>
      <c r="H25" s="150" t="s">
        <v>131</v>
      </c>
      <c r="I25" s="151" t="s">
        <v>254</v>
      </c>
      <c r="J25" s="151" t="s">
        <v>239</v>
      </c>
      <c r="K25" s="151" t="s">
        <v>251</v>
      </c>
      <c r="L25" s="150" t="s">
        <v>128</v>
      </c>
      <c r="M25" s="150" t="s">
        <v>135</v>
      </c>
      <c r="N25" s="150" t="s">
        <v>252</v>
      </c>
      <c r="O25" s="150" t="s">
        <v>249</v>
      </c>
      <c r="P25" s="150" t="s">
        <v>126</v>
      </c>
      <c r="Q25" s="150" t="s">
        <v>133</v>
      </c>
      <c r="R25" s="150" t="s">
        <v>250</v>
      </c>
      <c r="S25" s="150" t="s">
        <v>242</v>
      </c>
      <c r="T25" s="150" t="s">
        <v>123</v>
      </c>
      <c r="U25" s="150" t="s">
        <v>130</v>
      </c>
      <c r="V25" s="150" t="s">
        <v>137</v>
      </c>
      <c r="W25" s="150" t="s">
        <v>243</v>
      </c>
      <c r="X25" s="150" t="s">
        <v>244</v>
      </c>
      <c r="Y25" s="150" t="s">
        <v>127</v>
      </c>
      <c r="Z25" s="150" t="s">
        <v>134</v>
      </c>
      <c r="AA25" s="150" t="s">
        <v>245</v>
      </c>
      <c r="AB25" s="150" t="s">
        <v>244</v>
      </c>
      <c r="AC25" s="150" t="s">
        <v>127</v>
      </c>
      <c r="AD25" s="150" t="s">
        <v>134</v>
      </c>
      <c r="AE25" s="150" t="s">
        <v>245</v>
      </c>
      <c r="AF25" s="150" t="s">
        <v>253</v>
      </c>
      <c r="AG25" s="150" t="s">
        <v>124</v>
      </c>
      <c r="AH25" s="150" t="s">
        <v>131</v>
      </c>
      <c r="AI25" s="150" t="s">
        <v>254</v>
      </c>
      <c r="AJ25" s="150" t="s">
        <v>246</v>
      </c>
      <c r="AK25" s="150" t="s">
        <v>247</v>
      </c>
      <c r="AL25" s="150" t="s">
        <v>129</v>
      </c>
      <c r="AM25" s="150" t="s">
        <v>136</v>
      </c>
      <c r="AN25" s="150" t="s">
        <v>248</v>
      </c>
      <c r="AO25" s="150" t="s">
        <v>249</v>
      </c>
      <c r="AP25" s="150" t="s">
        <v>126</v>
      </c>
      <c r="AQ25" s="150" t="s">
        <v>133</v>
      </c>
      <c r="AR25" s="150" t="s">
        <v>250</v>
      </c>
      <c r="AS25" s="150" t="s">
        <v>253</v>
      </c>
      <c r="AT25" s="150" t="s">
        <v>124</v>
      </c>
      <c r="AU25" s="152" t="s">
        <v>131</v>
      </c>
    </row>
    <row r="26" spans="1:47" ht="15" customHeight="1" x14ac:dyDescent="0.2">
      <c r="A26" s="190" t="s">
        <v>256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197"/>
      <c r="AU26" s="198"/>
    </row>
    <row r="27" spans="1:47" ht="15" customHeight="1" x14ac:dyDescent="0.2">
      <c r="A27" s="19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197"/>
      <c r="AU27" s="198"/>
    </row>
    <row r="28" spans="1:47" ht="15" customHeight="1" x14ac:dyDescent="0.2">
      <c r="A28" s="19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197"/>
      <c r="AU28" s="198"/>
    </row>
    <row r="29" spans="1:47" ht="15" customHeight="1" x14ac:dyDescent="0.2">
      <c r="A29" s="19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197"/>
      <c r="AU29" s="198"/>
    </row>
  </sheetData>
  <mergeCells count="69">
    <mergeCell ref="S14:W14"/>
    <mergeCell ref="AO6:AR6"/>
    <mergeCell ref="AO14:AR14"/>
    <mergeCell ref="AS14:AU14"/>
    <mergeCell ref="G22:J22"/>
    <mergeCell ref="K22:N22"/>
    <mergeCell ref="T22:W22"/>
    <mergeCell ref="X22:AA22"/>
    <mergeCell ref="AK22:AN22"/>
    <mergeCell ref="AO22:AS22"/>
    <mergeCell ref="AT10:AT13"/>
    <mergeCell ref="X14:AA14"/>
    <mergeCell ref="AB14:AE14"/>
    <mergeCell ref="AK14:AN14"/>
    <mergeCell ref="AT22:AU22"/>
    <mergeCell ref="AU10:AU13"/>
    <mergeCell ref="AT26:AT29"/>
    <mergeCell ref="AU26:AU29"/>
    <mergeCell ref="AG14:AJ14"/>
    <mergeCell ref="AC22:AF22"/>
    <mergeCell ref="AG22:AJ22"/>
    <mergeCell ref="AT18:AT21"/>
    <mergeCell ref="AU18:AU21"/>
    <mergeCell ref="I2:AF3"/>
    <mergeCell ref="AG2:AK3"/>
    <mergeCell ref="A18:A21"/>
    <mergeCell ref="A26:A29"/>
    <mergeCell ref="B6:E6"/>
    <mergeCell ref="F6:J6"/>
    <mergeCell ref="K6:N6"/>
    <mergeCell ref="A10:A13"/>
    <mergeCell ref="A14:A16"/>
    <mergeCell ref="A22:A24"/>
    <mergeCell ref="B22:F22"/>
    <mergeCell ref="P22:S22"/>
    <mergeCell ref="B14:E14"/>
    <mergeCell ref="F14:J14"/>
    <mergeCell ref="K14:N14"/>
    <mergeCell ref="O14:R14"/>
    <mergeCell ref="EC6:EF6"/>
    <mergeCell ref="EG6:EK6"/>
    <mergeCell ref="BE7:BF7"/>
    <mergeCell ref="DA7:DB7"/>
    <mergeCell ref="DB6:DF6"/>
    <mergeCell ref="DG6:DK6"/>
    <mergeCell ref="DL6:DO6"/>
    <mergeCell ref="DP6:DS6"/>
    <mergeCell ref="DT6:DX6"/>
    <mergeCell ref="DY6:EB6"/>
    <mergeCell ref="BX6:CB6"/>
    <mergeCell ref="CC6:CF6"/>
    <mergeCell ref="CG6:CJ6"/>
    <mergeCell ref="CK6:CO6"/>
    <mergeCell ref="CS6:CW6"/>
    <mergeCell ref="CX6:DA6"/>
    <mergeCell ref="BT6:BW6"/>
    <mergeCell ref="AS6:AU6"/>
    <mergeCell ref="A6:A8"/>
    <mergeCell ref="O6:R6"/>
    <mergeCell ref="AW6:BA6"/>
    <mergeCell ref="BB6:BE6"/>
    <mergeCell ref="BF6:BJ6"/>
    <mergeCell ref="BK6:BO6"/>
    <mergeCell ref="BP6:BS6"/>
    <mergeCell ref="S6:W6"/>
    <mergeCell ref="X6:AA6"/>
    <mergeCell ref="AB6:AE6"/>
    <mergeCell ref="AF6:AI6"/>
    <mergeCell ref="AJ6:AN6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B5" sqref="B5:B6"/>
    </sheetView>
  </sheetViews>
  <sheetFormatPr baseColWidth="10" defaultRowHeight="14.25" x14ac:dyDescent="0.25"/>
  <cols>
    <col min="1" max="1" width="10.85546875" style="9" customWidth="1"/>
    <col min="2" max="2" width="36" style="9" customWidth="1"/>
    <col min="3" max="3" width="59.140625" style="9" customWidth="1"/>
    <col min="4" max="4" width="60.5703125" style="10" bestFit="1" customWidth="1"/>
    <col min="5" max="5" width="22.140625" style="2" bestFit="1" customWidth="1"/>
    <col min="6" max="16384" width="11.42578125" style="9"/>
  </cols>
  <sheetData>
    <row r="1" spans="1:9" ht="42" customHeight="1" x14ac:dyDescent="0.25">
      <c r="A1" s="212" t="s">
        <v>139</v>
      </c>
      <c r="B1" s="212"/>
      <c r="C1" s="212"/>
      <c r="D1" s="212"/>
      <c r="E1" s="212"/>
    </row>
    <row r="2" spans="1:9" ht="42" customHeight="1" x14ac:dyDescent="0.25">
      <c r="A2" s="215" t="s">
        <v>144</v>
      </c>
      <c r="B2" s="215"/>
      <c r="C2" s="213"/>
      <c r="D2" s="214"/>
      <c r="E2" s="214"/>
    </row>
    <row r="4" spans="1:9" s="11" customFormat="1" ht="18.75" customHeight="1" x14ac:dyDescent="0.25">
      <c r="A4" s="3" t="s">
        <v>141</v>
      </c>
      <c r="B4" s="3" t="s">
        <v>143</v>
      </c>
      <c r="C4" s="4" t="s">
        <v>142</v>
      </c>
      <c r="D4" s="3" t="s">
        <v>140</v>
      </c>
      <c r="E4" s="5" t="s">
        <v>300</v>
      </c>
    </row>
    <row r="5" spans="1:9" ht="30" x14ac:dyDescent="0.25">
      <c r="A5" s="6">
        <v>1</v>
      </c>
      <c r="B5" s="22"/>
      <c r="C5" s="19"/>
      <c r="D5" s="7"/>
      <c r="E5" s="8"/>
    </row>
    <row r="6" spans="1:9" ht="30" x14ac:dyDescent="0.25">
      <c r="A6" s="6">
        <v>2</v>
      </c>
      <c r="B6" s="22"/>
      <c r="C6" s="7"/>
      <c r="D6" s="7"/>
      <c r="E6" s="8"/>
    </row>
    <row r="7" spans="1:9" ht="30" x14ac:dyDescent="0.25">
      <c r="A7" s="6">
        <v>3</v>
      </c>
      <c r="B7" s="22"/>
      <c r="C7" s="20"/>
      <c r="D7" s="7"/>
      <c r="E7" s="8"/>
      <c r="I7" s="26"/>
    </row>
    <row r="8" spans="1:9" ht="30" x14ac:dyDescent="0.25">
      <c r="A8" s="6">
        <v>4</v>
      </c>
      <c r="B8" s="22"/>
      <c r="C8" s="25"/>
      <c r="D8" s="7"/>
      <c r="E8" s="8"/>
      <c r="I8" s="26"/>
    </row>
    <row r="9" spans="1:9" ht="30" x14ac:dyDescent="0.25">
      <c r="A9" s="6">
        <v>5</v>
      </c>
      <c r="B9" s="22"/>
      <c r="C9" s="24"/>
      <c r="D9" s="28"/>
      <c r="E9" s="23"/>
    </row>
    <row r="10" spans="1:9" ht="30" x14ac:dyDescent="0.25">
      <c r="A10" s="6">
        <v>6</v>
      </c>
      <c r="B10" s="22"/>
      <c r="C10" s="25"/>
      <c r="D10" s="7"/>
      <c r="E10" s="8"/>
      <c r="I10" s="27"/>
    </row>
    <row r="11" spans="1:9" ht="30" x14ac:dyDescent="0.25">
      <c r="A11" s="6">
        <v>7</v>
      </c>
      <c r="B11" s="22"/>
      <c r="C11" s="25"/>
      <c r="D11" s="24"/>
      <c r="E11" s="8"/>
    </row>
    <row r="12" spans="1:9" ht="30" x14ac:dyDescent="0.25">
      <c r="A12" s="6">
        <v>8</v>
      </c>
      <c r="B12" s="22"/>
      <c r="C12" s="118"/>
      <c r="D12" s="24"/>
      <c r="E12" s="8"/>
    </row>
    <row r="13" spans="1:9" ht="30" x14ac:dyDescent="0.25">
      <c r="A13" s="6">
        <v>9</v>
      </c>
      <c r="B13" s="22"/>
      <c r="C13" s="119"/>
      <c r="D13" s="24"/>
      <c r="E13" s="24"/>
    </row>
    <row r="14" spans="1:9" ht="30" x14ac:dyDescent="0.25">
      <c r="A14" s="6">
        <v>10</v>
      </c>
      <c r="B14" s="22"/>
      <c r="C14" s="119"/>
      <c r="D14" s="21"/>
      <c r="E14" s="8"/>
    </row>
    <row r="15" spans="1:9" ht="30" x14ac:dyDescent="0.25">
      <c r="A15" s="6">
        <v>11</v>
      </c>
      <c r="B15" s="22"/>
      <c r="C15" s="119"/>
      <c r="D15" s="7"/>
      <c r="E15" s="8"/>
    </row>
    <row r="16" spans="1:9" ht="30" x14ac:dyDescent="0.25">
      <c r="A16" s="6">
        <v>12</v>
      </c>
      <c r="B16" s="22"/>
      <c r="C16" s="119"/>
      <c r="D16" s="7"/>
      <c r="E16" s="8"/>
    </row>
    <row r="17" spans="1:5" ht="30" x14ac:dyDescent="0.25">
      <c r="A17" s="6">
        <v>13</v>
      </c>
      <c r="B17" s="22"/>
      <c r="C17" s="20"/>
      <c r="D17" s="7"/>
      <c r="E17" s="8"/>
    </row>
    <row r="18" spans="1:5" ht="30" x14ac:dyDescent="0.25">
      <c r="A18" s="6">
        <v>14</v>
      </c>
      <c r="B18" s="22"/>
      <c r="C18" s="20"/>
      <c r="D18" s="7"/>
      <c r="E18" s="8"/>
    </row>
    <row r="19" spans="1:5" ht="30" x14ac:dyDescent="0.25">
      <c r="A19" s="6">
        <v>15</v>
      </c>
      <c r="B19" s="22"/>
      <c r="C19" s="20"/>
      <c r="D19" s="7"/>
      <c r="E19" s="8"/>
    </row>
    <row r="20" spans="1:5" ht="30" x14ac:dyDescent="0.25">
      <c r="A20" s="6">
        <v>16</v>
      </c>
      <c r="B20" s="22"/>
      <c r="C20" s="20"/>
      <c r="D20" s="7"/>
      <c r="E20" s="8"/>
    </row>
    <row r="21" spans="1:5" ht="30" x14ac:dyDescent="0.25">
      <c r="A21" s="6">
        <v>17</v>
      </c>
      <c r="B21" s="22"/>
      <c r="C21" s="20"/>
      <c r="D21" s="7"/>
      <c r="E21" s="8"/>
    </row>
    <row r="22" spans="1:5" ht="30" x14ac:dyDescent="0.25">
      <c r="A22" s="6">
        <v>18</v>
      </c>
      <c r="B22" s="22"/>
      <c r="C22" s="20"/>
      <c r="D22" s="7"/>
      <c r="E22" s="8"/>
    </row>
    <row r="23" spans="1:5" ht="30" x14ac:dyDescent="0.25">
      <c r="A23" s="6">
        <v>19</v>
      </c>
      <c r="B23" s="22"/>
      <c r="C23" s="20"/>
      <c r="D23" s="7"/>
      <c r="E23" s="8"/>
    </row>
    <row r="24" spans="1:5" ht="30" x14ac:dyDescent="0.25">
      <c r="A24" s="6">
        <v>20</v>
      </c>
      <c r="B24" s="22"/>
      <c r="C24" s="20"/>
      <c r="D24" s="7"/>
      <c r="E24" s="8"/>
    </row>
    <row r="25" spans="1:5" ht="30" x14ac:dyDescent="0.25">
      <c r="A25" s="6">
        <v>21</v>
      </c>
      <c r="B25" s="22"/>
      <c r="C25" s="20"/>
      <c r="D25" s="7"/>
      <c r="E25" s="8"/>
    </row>
    <row r="26" spans="1:5" ht="30" x14ac:dyDescent="0.25">
      <c r="A26" s="6">
        <v>22</v>
      </c>
      <c r="B26" s="22"/>
      <c r="C26" s="20"/>
      <c r="D26" s="7"/>
      <c r="E26" s="8"/>
    </row>
    <row r="27" spans="1:5" ht="30" x14ac:dyDescent="0.25">
      <c r="A27" s="6">
        <v>23</v>
      </c>
      <c r="B27" s="22"/>
      <c r="C27" s="20"/>
      <c r="D27" s="7"/>
      <c r="E27" s="8"/>
    </row>
    <row r="28" spans="1:5" ht="30" x14ac:dyDescent="0.25">
      <c r="A28" s="6">
        <v>24</v>
      </c>
      <c r="B28" s="22"/>
      <c r="C28" s="20"/>
      <c r="D28" s="7"/>
      <c r="E28" s="8"/>
    </row>
    <row r="29" spans="1:5" ht="30" x14ac:dyDescent="0.25">
      <c r="A29" s="6">
        <v>25</v>
      </c>
      <c r="B29" s="22"/>
      <c r="C29" s="20"/>
      <c r="D29" s="7"/>
      <c r="E29" s="8"/>
    </row>
  </sheetData>
  <mergeCells count="3">
    <mergeCell ref="A1:E1"/>
    <mergeCell ref="C2:E2"/>
    <mergeCell ref="A2:B2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7"/>
  <sheetViews>
    <sheetView showZeros="0" topLeftCell="B1" workbookViewId="0">
      <selection activeCell="D2" sqref="D2:D4"/>
    </sheetView>
  </sheetViews>
  <sheetFormatPr baseColWidth="10" defaultColWidth="9.140625" defaultRowHeight="12.75" x14ac:dyDescent="0.25"/>
  <cols>
    <col min="1" max="1" width="0.7109375" style="12" hidden="1" customWidth="1"/>
    <col min="2" max="2" width="7.140625" style="15" bestFit="1" customWidth="1"/>
    <col min="3" max="3" width="19.7109375" style="15" bestFit="1" customWidth="1"/>
    <col min="4" max="4" width="39.5703125" style="12" customWidth="1"/>
    <col min="5" max="5" width="27.7109375" style="16" customWidth="1"/>
    <col min="6" max="6" width="23" style="15" customWidth="1"/>
    <col min="7" max="7" width="35.140625" style="70" customWidth="1"/>
    <col min="8" max="8" width="31.7109375" style="70" customWidth="1"/>
    <col min="9" max="30" width="5.140625" style="13" customWidth="1"/>
    <col min="31" max="34" width="5" style="13" customWidth="1"/>
    <col min="35" max="37" width="9.140625" style="13"/>
    <col min="38" max="16384" width="9.140625" style="12"/>
  </cols>
  <sheetData>
    <row r="1" spans="1:37" s="64" customFormat="1" ht="37.5" customHeight="1" x14ac:dyDescent="0.25">
      <c r="A1" s="65"/>
      <c r="B1" s="66" t="s">
        <v>145</v>
      </c>
      <c r="C1" s="66" t="s">
        <v>143</v>
      </c>
      <c r="D1" s="66" t="s">
        <v>142</v>
      </c>
      <c r="E1" s="66" t="s">
        <v>140</v>
      </c>
      <c r="F1" s="67" t="s">
        <v>277</v>
      </c>
      <c r="G1" s="66" t="s">
        <v>321</v>
      </c>
      <c r="H1" s="67" t="s">
        <v>322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</row>
    <row r="2" spans="1:37" s="13" customFormat="1" ht="37.5" customHeight="1" x14ac:dyDescent="0.25">
      <c r="B2" s="216">
        <f>Scénarios!E17</f>
        <v>0</v>
      </c>
      <c r="C2" s="216">
        <f>Scénarios!B5</f>
        <v>0</v>
      </c>
      <c r="D2" s="217">
        <f>Scénarios!C17</f>
        <v>0</v>
      </c>
      <c r="E2" s="14"/>
      <c r="F2" s="14"/>
      <c r="G2" s="14"/>
      <c r="H2" s="142" t="e">
        <f>VLOOKUP(G2,'Listes déroulantes'!$A$1:$B$91,2,FALSE)</f>
        <v>#N/A</v>
      </c>
    </row>
    <row r="3" spans="1:37" s="13" customFormat="1" ht="37.5" customHeight="1" x14ac:dyDescent="0.25">
      <c r="B3" s="216"/>
      <c r="C3" s="216"/>
      <c r="D3" s="217"/>
      <c r="E3" s="14"/>
      <c r="F3" s="14"/>
      <c r="G3" s="14"/>
      <c r="H3" s="142" t="e">
        <f>VLOOKUP(G3,'Listes déroulantes'!$A$1:$B$91,2,FALSE)</f>
        <v>#N/A</v>
      </c>
    </row>
    <row r="4" spans="1:37" s="13" customFormat="1" ht="37.5" customHeight="1" x14ac:dyDescent="0.25">
      <c r="B4" s="216"/>
      <c r="C4" s="216"/>
      <c r="D4" s="217"/>
      <c r="E4" s="14"/>
      <c r="F4" s="14"/>
      <c r="G4" s="14"/>
      <c r="H4" s="142" t="e">
        <f>VLOOKUP(G4,'Listes déroulantes'!$A$1:$B$91,2,FALSE)</f>
        <v>#N/A</v>
      </c>
    </row>
    <row r="5" spans="1:37" s="13" customFormat="1" ht="37.5" customHeight="1" x14ac:dyDescent="0.25">
      <c r="B5" s="216">
        <f>Scénarios!E20</f>
        <v>0</v>
      </c>
      <c r="C5" s="216">
        <f>Scénarios!B8</f>
        <v>0</v>
      </c>
      <c r="D5" s="217">
        <f>Scénarios!C20</f>
        <v>0</v>
      </c>
      <c r="E5" s="14"/>
      <c r="F5" s="14"/>
      <c r="G5" s="14"/>
      <c r="H5" s="142" t="e">
        <f>VLOOKUP(G5,'Listes déroulantes'!$A$1:$B$91,2,FALSE)</f>
        <v>#N/A</v>
      </c>
    </row>
    <row r="6" spans="1:37" s="13" customFormat="1" ht="37.5" customHeight="1" x14ac:dyDescent="0.25">
      <c r="B6" s="216"/>
      <c r="C6" s="216"/>
      <c r="D6" s="217"/>
      <c r="E6" s="14"/>
      <c r="F6" s="14"/>
      <c r="G6" s="14"/>
      <c r="H6" s="142" t="e">
        <f>VLOOKUP(G6,'Listes déroulantes'!$A$1:$B$91,2,FALSE)</f>
        <v>#N/A</v>
      </c>
    </row>
    <row r="7" spans="1:37" s="13" customFormat="1" ht="37.5" customHeight="1" x14ac:dyDescent="0.25">
      <c r="B7" s="216"/>
      <c r="C7" s="216"/>
      <c r="D7" s="217"/>
      <c r="E7" s="14"/>
      <c r="F7" s="14"/>
      <c r="G7" s="14"/>
      <c r="H7" s="142" t="e">
        <f>VLOOKUP(G7,'Listes déroulantes'!$A$1:$B$91,2,FALSE)</f>
        <v>#N/A</v>
      </c>
    </row>
    <row r="8" spans="1:37" s="13" customFormat="1" ht="37.5" customHeight="1" x14ac:dyDescent="0.25">
      <c r="B8" s="216">
        <f>Scénarios!E23</f>
        <v>0</v>
      </c>
      <c r="C8" s="216">
        <f>Scénarios!B23</f>
        <v>0</v>
      </c>
      <c r="D8" s="217">
        <f>Scénarios!C23</f>
        <v>0</v>
      </c>
      <c r="E8" s="14"/>
      <c r="F8" s="14"/>
      <c r="G8" s="14"/>
      <c r="H8" s="142" t="e">
        <f>VLOOKUP(G8,'Listes déroulantes'!$A$1:$B$91,2,FALSE)</f>
        <v>#N/A</v>
      </c>
    </row>
    <row r="9" spans="1:37" s="13" customFormat="1" ht="37.5" customHeight="1" x14ac:dyDescent="0.25">
      <c r="B9" s="216"/>
      <c r="C9" s="216"/>
      <c r="D9" s="217"/>
      <c r="E9" s="14"/>
      <c r="F9" s="14"/>
      <c r="G9" s="14"/>
      <c r="H9" s="142" t="e">
        <f>VLOOKUP(G9,'Listes déroulantes'!$A$1:$B$91,2,FALSE)</f>
        <v>#N/A</v>
      </c>
    </row>
    <row r="10" spans="1:37" s="13" customFormat="1" ht="37.5" customHeight="1" x14ac:dyDescent="0.25">
      <c r="B10" s="216"/>
      <c r="C10" s="216"/>
      <c r="D10" s="217"/>
      <c r="E10" s="14"/>
      <c r="F10" s="14"/>
      <c r="G10" s="14"/>
      <c r="H10" s="142" t="e">
        <f>VLOOKUP(G10,'Listes déroulantes'!$A$1:$B$91,2,FALSE)</f>
        <v>#N/A</v>
      </c>
    </row>
    <row r="11" spans="1:37" s="13" customFormat="1" ht="37.5" customHeight="1" x14ac:dyDescent="0.25">
      <c r="B11" s="216">
        <f>Scénarios!E26</f>
        <v>0</v>
      </c>
      <c r="C11" s="216">
        <f>Scénarios!B26</f>
        <v>0</v>
      </c>
      <c r="D11" s="217">
        <f>Scénarios!C26</f>
        <v>0</v>
      </c>
      <c r="E11" s="14"/>
      <c r="F11" s="14"/>
      <c r="G11" s="14"/>
      <c r="H11" s="142" t="e">
        <f>VLOOKUP(G11,'Listes déroulantes'!$A$1:$B$91,2,FALSE)</f>
        <v>#N/A</v>
      </c>
    </row>
    <row r="12" spans="1:37" s="13" customFormat="1" ht="37.5" customHeight="1" x14ac:dyDescent="0.25">
      <c r="B12" s="216"/>
      <c r="C12" s="216"/>
      <c r="D12" s="217"/>
      <c r="E12" s="14"/>
      <c r="F12" s="14"/>
      <c r="G12" s="14"/>
      <c r="H12" s="142" t="e">
        <f>VLOOKUP(G12,'Listes déroulantes'!$A$1:$B$91,2,FALSE)</f>
        <v>#N/A</v>
      </c>
    </row>
    <row r="13" spans="1:37" s="13" customFormat="1" ht="37.5" customHeight="1" x14ac:dyDescent="0.25">
      <c r="B13" s="216"/>
      <c r="C13" s="216"/>
      <c r="D13" s="217"/>
      <c r="E13" s="14"/>
      <c r="F13" s="14"/>
      <c r="G13" s="14"/>
      <c r="H13" s="142" t="e">
        <f>VLOOKUP(G13,'Listes déroulantes'!$A$1:$B$91,2,FALSE)</f>
        <v>#N/A</v>
      </c>
    </row>
    <row r="14" spans="1:37" s="13" customFormat="1" ht="37.5" customHeight="1" x14ac:dyDescent="0.25">
      <c r="B14" s="216">
        <f>Scénarios!E29</f>
        <v>0</v>
      </c>
      <c r="C14" s="216">
        <f>Scénarios!B29</f>
        <v>0</v>
      </c>
      <c r="D14" s="217">
        <f>Scénarios!C29</f>
        <v>0</v>
      </c>
      <c r="E14" s="14"/>
      <c r="F14" s="14"/>
      <c r="G14" s="14"/>
      <c r="H14" s="142" t="e">
        <f>VLOOKUP(G14,'Listes déroulantes'!$A$1:$B$91,2,FALSE)</f>
        <v>#N/A</v>
      </c>
    </row>
    <row r="15" spans="1:37" s="13" customFormat="1" ht="37.5" customHeight="1" x14ac:dyDescent="0.25">
      <c r="B15" s="216"/>
      <c r="C15" s="216"/>
      <c r="D15" s="217"/>
      <c r="E15" s="14"/>
      <c r="F15" s="14"/>
      <c r="G15" s="14"/>
      <c r="H15" s="142" t="e">
        <f>VLOOKUP(G15,'Listes déroulantes'!$A$1:$B$91,2,FALSE)</f>
        <v>#N/A</v>
      </c>
    </row>
    <row r="16" spans="1:37" s="13" customFormat="1" ht="37.5" customHeight="1" x14ac:dyDescent="0.25">
      <c r="B16" s="216"/>
      <c r="C16" s="216"/>
      <c r="D16" s="217"/>
      <c r="E16" s="14"/>
      <c r="F16" s="14"/>
      <c r="G16" s="14"/>
      <c r="H16" s="142" t="e">
        <f>VLOOKUP(G16,'Listes déroulantes'!$A$1:$B$91,2,FALSE)</f>
        <v>#N/A</v>
      </c>
    </row>
    <row r="17" spans="2:8" s="13" customFormat="1" ht="37.5" customHeight="1" x14ac:dyDescent="0.25">
      <c r="B17" s="216">
        <f>Scénarios!E32</f>
        <v>0</v>
      </c>
      <c r="C17" s="216">
        <f>Scénarios!B32</f>
        <v>0</v>
      </c>
      <c r="D17" s="217">
        <f>Scénarios!C32</f>
        <v>0</v>
      </c>
      <c r="E17" s="14"/>
      <c r="F17" s="14"/>
      <c r="G17" s="14"/>
      <c r="H17" s="142" t="e">
        <f>VLOOKUP(G17,'Listes déroulantes'!$A$1:$B$91,2,FALSE)</f>
        <v>#N/A</v>
      </c>
    </row>
    <row r="18" spans="2:8" s="13" customFormat="1" ht="37.5" customHeight="1" x14ac:dyDescent="0.25">
      <c r="B18" s="216"/>
      <c r="C18" s="216"/>
      <c r="D18" s="217"/>
      <c r="E18" s="14"/>
      <c r="F18" s="14"/>
      <c r="G18" s="14"/>
      <c r="H18" s="142" t="e">
        <f>VLOOKUP(G18,'Listes déroulantes'!$A$1:$B$91,2,FALSE)</f>
        <v>#N/A</v>
      </c>
    </row>
    <row r="19" spans="2:8" s="13" customFormat="1" ht="37.5" customHeight="1" x14ac:dyDescent="0.25">
      <c r="B19" s="216"/>
      <c r="C19" s="216"/>
      <c r="D19" s="217"/>
      <c r="E19" s="14"/>
      <c r="F19" s="14"/>
      <c r="G19" s="14"/>
      <c r="H19" s="142" t="e">
        <f>VLOOKUP(G19,'Listes déroulantes'!$A$1:$B$91,2,FALSE)</f>
        <v>#N/A</v>
      </c>
    </row>
    <row r="20" spans="2:8" s="13" customFormat="1" ht="37.5" customHeight="1" x14ac:dyDescent="0.25">
      <c r="B20" s="216">
        <f>Scénarios!E35</f>
        <v>0</v>
      </c>
      <c r="C20" s="216">
        <f>Scénarios!B35</f>
        <v>0</v>
      </c>
      <c r="D20" s="217">
        <f>Scénarios!C35</f>
        <v>0</v>
      </c>
      <c r="E20" s="14"/>
      <c r="F20" s="14"/>
      <c r="G20" s="14"/>
      <c r="H20" s="142" t="e">
        <f>VLOOKUP(G20,'Listes déroulantes'!$A$1:$B$91,2,FALSE)</f>
        <v>#N/A</v>
      </c>
    </row>
    <row r="21" spans="2:8" s="13" customFormat="1" ht="37.5" customHeight="1" x14ac:dyDescent="0.25">
      <c r="B21" s="216"/>
      <c r="C21" s="216"/>
      <c r="D21" s="217"/>
      <c r="E21" s="14"/>
      <c r="F21" s="14"/>
      <c r="G21" s="14"/>
      <c r="H21" s="142" t="e">
        <f>VLOOKUP(G21,'Listes déroulantes'!$A$1:$B$91,2,FALSE)</f>
        <v>#N/A</v>
      </c>
    </row>
    <row r="22" spans="2:8" s="13" customFormat="1" ht="37.5" customHeight="1" x14ac:dyDescent="0.25">
      <c r="B22" s="216"/>
      <c r="C22" s="216"/>
      <c r="D22" s="217"/>
      <c r="E22" s="14"/>
      <c r="F22" s="14"/>
      <c r="G22" s="14"/>
      <c r="H22" s="142" t="e">
        <f>VLOOKUP(G22,'Listes déroulantes'!$A$1:$B$91,2,FALSE)</f>
        <v>#N/A</v>
      </c>
    </row>
    <row r="23" spans="2:8" s="13" customFormat="1" ht="37.5" customHeight="1" x14ac:dyDescent="0.25">
      <c r="B23" s="216">
        <f>Scénarios!E38</f>
        <v>0</v>
      </c>
      <c r="C23" s="216">
        <f>Scénarios!B38</f>
        <v>0</v>
      </c>
      <c r="D23" s="217">
        <f>Scénarios!C38</f>
        <v>0</v>
      </c>
      <c r="E23" s="14"/>
      <c r="F23" s="14"/>
      <c r="G23" s="14"/>
      <c r="H23" s="142" t="e">
        <f>VLOOKUP(G23,'Listes déroulantes'!$A$1:$B$91,2,FALSE)</f>
        <v>#N/A</v>
      </c>
    </row>
    <row r="24" spans="2:8" s="13" customFormat="1" ht="37.5" customHeight="1" x14ac:dyDescent="0.25">
      <c r="B24" s="216"/>
      <c r="C24" s="216"/>
      <c r="D24" s="217"/>
      <c r="E24" s="14"/>
      <c r="F24" s="14"/>
      <c r="G24" s="14"/>
      <c r="H24" s="142" t="e">
        <f>VLOOKUP(G24,'Listes déroulantes'!$A$1:$B$91,2,FALSE)</f>
        <v>#N/A</v>
      </c>
    </row>
    <row r="25" spans="2:8" s="13" customFormat="1" ht="37.5" customHeight="1" x14ac:dyDescent="0.25">
      <c r="B25" s="216"/>
      <c r="C25" s="216"/>
      <c r="D25" s="217"/>
      <c r="E25" s="14"/>
      <c r="F25" s="14"/>
      <c r="G25" s="14"/>
      <c r="H25" s="142" t="e">
        <f>VLOOKUP(G25,'Listes déroulantes'!$A$1:$B$91,2,FALSE)</f>
        <v>#N/A</v>
      </c>
    </row>
    <row r="26" spans="2:8" s="13" customFormat="1" ht="37.5" customHeight="1" x14ac:dyDescent="0.25">
      <c r="B26" s="216">
        <f>Scénarios!E41</f>
        <v>0</v>
      </c>
      <c r="C26" s="216">
        <f>Scénarios!B41</f>
        <v>0</v>
      </c>
      <c r="D26" s="217">
        <f>Scénarios!C41</f>
        <v>0</v>
      </c>
      <c r="E26" s="14"/>
      <c r="F26" s="14"/>
      <c r="G26" s="14"/>
      <c r="H26" s="142" t="e">
        <f>VLOOKUP(G26,'Listes déroulantes'!$A$1:$B$91,2,FALSE)</f>
        <v>#N/A</v>
      </c>
    </row>
    <row r="27" spans="2:8" s="13" customFormat="1" ht="37.5" customHeight="1" x14ac:dyDescent="0.25">
      <c r="B27" s="216"/>
      <c r="C27" s="216"/>
      <c r="D27" s="217"/>
      <c r="E27" s="14"/>
      <c r="F27" s="14"/>
      <c r="G27" s="14"/>
      <c r="H27" s="142" t="e">
        <f>VLOOKUP(G27,'Listes déroulantes'!$A$1:$B$91,2,FALSE)</f>
        <v>#N/A</v>
      </c>
    </row>
    <row r="28" spans="2:8" s="13" customFormat="1" ht="37.5" customHeight="1" x14ac:dyDescent="0.25">
      <c r="B28" s="216"/>
      <c r="C28" s="216"/>
      <c r="D28" s="217"/>
      <c r="E28" s="14"/>
      <c r="F28" s="14"/>
      <c r="G28" s="14"/>
      <c r="H28" s="142" t="e">
        <f>VLOOKUP(G28,'Listes déroulantes'!$A$1:$B$91,2,FALSE)</f>
        <v>#N/A</v>
      </c>
    </row>
    <row r="29" spans="2:8" s="13" customFormat="1" ht="37.5" customHeight="1" x14ac:dyDescent="0.25">
      <c r="B29" s="216">
        <f>Scénarios!E44</f>
        <v>0</v>
      </c>
      <c r="C29" s="216">
        <f>Scénarios!B44</f>
        <v>0</v>
      </c>
      <c r="D29" s="217">
        <f>Scénarios!C44</f>
        <v>0</v>
      </c>
      <c r="E29" s="14"/>
      <c r="F29" s="14"/>
      <c r="G29" s="14"/>
      <c r="H29" s="142" t="e">
        <f>VLOOKUP(G29,'Listes déroulantes'!$A$1:$B$91,2,FALSE)</f>
        <v>#N/A</v>
      </c>
    </row>
    <row r="30" spans="2:8" s="13" customFormat="1" ht="37.5" customHeight="1" x14ac:dyDescent="0.25">
      <c r="B30" s="216"/>
      <c r="C30" s="216"/>
      <c r="D30" s="217"/>
      <c r="E30" s="14"/>
      <c r="F30" s="14"/>
      <c r="G30" s="14"/>
      <c r="H30" s="142" t="e">
        <f>VLOOKUP(G30,'Listes déroulantes'!$A$1:$B$91,2,FALSE)</f>
        <v>#N/A</v>
      </c>
    </row>
    <row r="31" spans="2:8" s="13" customFormat="1" ht="37.5" customHeight="1" x14ac:dyDescent="0.25">
      <c r="B31" s="216"/>
      <c r="C31" s="216"/>
      <c r="D31" s="217"/>
      <c r="E31" s="14"/>
      <c r="F31" s="14"/>
      <c r="G31" s="14"/>
      <c r="H31" s="142" t="e">
        <f>VLOOKUP(G31,'Listes déroulantes'!$A$1:$B$91,2,FALSE)</f>
        <v>#N/A</v>
      </c>
    </row>
    <row r="32" spans="2:8" s="13" customFormat="1" ht="37.5" customHeight="1" x14ac:dyDescent="0.25">
      <c r="B32" s="216">
        <f>Scénarios!E47</f>
        <v>0</v>
      </c>
      <c r="C32" s="216">
        <f>Scénarios!B47</f>
        <v>0</v>
      </c>
      <c r="D32" s="217">
        <f>Scénarios!C47</f>
        <v>0</v>
      </c>
      <c r="E32" s="14"/>
      <c r="F32" s="14"/>
      <c r="G32" s="14"/>
      <c r="H32" s="142" t="e">
        <f>VLOOKUP(G32,'Listes déroulantes'!$A$1:$B$91,2,FALSE)</f>
        <v>#N/A</v>
      </c>
    </row>
    <row r="33" spans="2:8" s="13" customFormat="1" ht="37.5" customHeight="1" x14ac:dyDescent="0.25">
      <c r="B33" s="216"/>
      <c r="C33" s="216"/>
      <c r="D33" s="217"/>
      <c r="E33" s="14"/>
      <c r="F33" s="14"/>
      <c r="G33" s="14"/>
      <c r="H33" s="142" t="e">
        <f>VLOOKUP(G33,'Listes déroulantes'!$A$1:$B$91,2,FALSE)</f>
        <v>#N/A</v>
      </c>
    </row>
    <row r="34" spans="2:8" s="13" customFormat="1" ht="37.5" customHeight="1" x14ac:dyDescent="0.25">
      <c r="B34" s="216"/>
      <c r="C34" s="216"/>
      <c r="D34" s="217"/>
      <c r="E34" s="14"/>
      <c r="F34" s="14"/>
      <c r="G34" s="14"/>
      <c r="H34" s="142" t="e">
        <f>VLOOKUP(G34,'Listes déroulantes'!$A$1:$B$91,2,FALSE)</f>
        <v>#N/A</v>
      </c>
    </row>
    <row r="35" spans="2:8" s="13" customFormat="1" ht="37.5" customHeight="1" x14ac:dyDescent="0.25">
      <c r="B35" s="216">
        <f>Scénarios!E50</f>
        <v>0</v>
      </c>
      <c r="C35" s="216">
        <f>Scénarios!B50</f>
        <v>0</v>
      </c>
      <c r="D35" s="217">
        <f>Scénarios!C50</f>
        <v>0</v>
      </c>
      <c r="E35" s="14"/>
      <c r="F35" s="14"/>
      <c r="G35" s="14"/>
      <c r="H35" s="142" t="e">
        <f>VLOOKUP(G35,'Listes déroulantes'!$A$1:$B$91,2,FALSE)</f>
        <v>#N/A</v>
      </c>
    </row>
    <row r="36" spans="2:8" s="13" customFormat="1" ht="37.5" customHeight="1" x14ac:dyDescent="0.25">
      <c r="B36" s="216"/>
      <c r="C36" s="216"/>
      <c r="D36" s="217"/>
      <c r="E36" s="14"/>
      <c r="F36" s="14"/>
      <c r="G36" s="14"/>
      <c r="H36" s="142" t="e">
        <f>VLOOKUP(G36,'Listes déroulantes'!$A$1:$B$91,2,FALSE)</f>
        <v>#N/A</v>
      </c>
    </row>
    <row r="37" spans="2:8" s="13" customFormat="1" ht="37.5" customHeight="1" x14ac:dyDescent="0.25">
      <c r="B37" s="216"/>
      <c r="C37" s="216"/>
      <c r="D37" s="217"/>
      <c r="E37" s="14"/>
      <c r="F37" s="14"/>
      <c r="G37" s="14"/>
      <c r="H37" s="142" t="e">
        <f>VLOOKUP(G37,'Listes déroulantes'!$A$1:$B$91,2,FALSE)</f>
        <v>#N/A</v>
      </c>
    </row>
    <row r="38" spans="2:8" s="13" customFormat="1" ht="37.5" customHeight="1" x14ac:dyDescent="0.25">
      <c r="B38" s="216">
        <f>Scénarios!E53</f>
        <v>0</v>
      </c>
      <c r="C38" s="216">
        <f>Scénarios!B53</f>
        <v>0</v>
      </c>
      <c r="D38" s="217">
        <f>Scénarios!C53</f>
        <v>0</v>
      </c>
      <c r="E38" s="14"/>
      <c r="F38" s="14"/>
      <c r="G38" s="14"/>
      <c r="H38" s="142" t="e">
        <f>VLOOKUP(G38,'Listes déroulantes'!$A$1:$B$91,2,FALSE)</f>
        <v>#N/A</v>
      </c>
    </row>
    <row r="39" spans="2:8" s="13" customFormat="1" ht="37.5" customHeight="1" x14ac:dyDescent="0.25">
      <c r="B39" s="216"/>
      <c r="C39" s="216"/>
      <c r="D39" s="217"/>
      <c r="E39" s="14"/>
      <c r="F39" s="14"/>
      <c r="G39" s="14"/>
      <c r="H39" s="142" t="e">
        <f>VLOOKUP(G39,'Listes déroulantes'!$A$1:$B$91,2,FALSE)</f>
        <v>#N/A</v>
      </c>
    </row>
    <row r="40" spans="2:8" s="13" customFormat="1" ht="37.5" customHeight="1" x14ac:dyDescent="0.25">
      <c r="B40" s="216"/>
      <c r="C40" s="216"/>
      <c r="D40" s="217"/>
      <c r="E40" s="14"/>
      <c r="F40" s="14"/>
      <c r="G40" s="14"/>
      <c r="H40" s="142" t="e">
        <f>VLOOKUP(G40,'Listes déroulantes'!$A$1:$B$91,2,FALSE)</f>
        <v>#N/A</v>
      </c>
    </row>
    <row r="41" spans="2:8" s="13" customFormat="1" ht="37.5" customHeight="1" x14ac:dyDescent="0.25">
      <c r="B41" s="216">
        <f>Scénarios!E56</f>
        <v>0</v>
      </c>
      <c r="C41" s="216">
        <f>Scénarios!B56</f>
        <v>0</v>
      </c>
      <c r="D41" s="217">
        <f>Scénarios!C56</f>
        <v>0</v>
      </c>
      <c r="E41" s="14"/>
      <c r="F41" s="14"/>
      <c r="G41" s="14"/>
      <c r="H41" s="142" t="e">
        <f>VLOOKUP(G41,'Listes déroulantes'!$A$1:$B$91,2,FALSE)</f>
        <v>#N/A</v>
      </c>
    </row>
    <row r="42" spans="2:8" s="13" customFormat="1" ht="37.5" customHeight="1" x14ac:dyDescent="0.25">
      <c r="B42" s="216"/>
      <c r="C42" s="216"/>
      <c r="D42" s="217"/>
      <c r="E42" s="14"/>
      <c r="F42" s="14"/>
      <c r="G42" s="14"/>
      <c r="H42" s="142" t="e">
        <f>VLOOKUP(G42,'Listes déroulantes'!$A$1:$B$91,2,FALSE)</f>
        <v>#N/A</v>
      </c>
    </row>
    <row r="43" spans="2:8" s="13" customFormat="1" ht="37.5" customHeight="1" x14ac:dyDescent="0.25">
      <c r="B43" s="216"/>
      <c r="C43" s="216"/>
      <c r="D43" s="217"/>
      <c r="E43" s="14"/>
      <c r="F43" s="14"/>
      <c r="G43" s="14"/>
      <c r="H43" s="142" t="e">
        <f>VLOOKUP(G43,'Listes déroulantes'!$A$1:$B$91,2,FALSE)</f>
        <v>#N/A</v>
      </c>
    </row>
    <row r="44" spans="2:8" s="13" customFormat="1" ht="37.5" customHeight="1" x14ac:dyDescent="0.25">
      <c r="B44" s="216">
        <f>Scénarios!E59</f>
        <v>0</v>
      </c>
      <c r="C44" s="216">
        <f>Scénarios!B59</f>
        <v>0</v>
      </c>
      <c r="D44" s="217">
        <f>Scénarios!C59</f>
        <v>0</v>
      </c>
      <c r="E44" s="14"/>
      <c r="F44" s="14"/>
      <c r="G44" s="14"/>
      <c r="H44" s="142" t="e">
        <f>VLOOKUP(G44,'Listes déroulantes'!$A$1:$B$91,2,FALSE)</f>
        <v>#N/A</v>
      </c>
    </row>
    <row r="45" spans="2:8" s="13" customFormat="1" ht="37.5" customHeight="1" x14ac:dyDescent="0.25">
      <c r="B45" s="216"/>
      <c r="C45" s="216"/>
      <c r="D45" s="217"/>
      <c r="E45" s="14"/>
      <c r="F45" s="14"/>
      <c r="G45" s="14"/>
      <c r="H45" s="142" t="e">
        <f>VLOOKUP(G45,'Listes déroulantes'!$A$1:$B$91,2,FALSE)</f>
        <v>#N/A</v>
      </c>
    </row>
    <row r="46" spans="2:8" s="13" customFormat="1" ht="37.5" customHeight="1" x14ac:dyDescent="0.25">
      <c r="B46" s="216"/>
      <c r="C46" s="216"/>
      <c r="D46" s="217"/>
      <c r="E46" s="14"/>
      <c r="F46" s="14"/>
      <c r="G46" s="14"/>
      <c r="H46" s="142" t="e">
        <f>VLOOKUP(G46,'Listes déroulantes'!$A$1:$B$91,2,FALSE)</f>
        <v>#N/A</v>
      </c>
    </row>
    <row r="47" spans="2:8" s="13" customFormat="1" ht="37.5" customHeight="1" x14ac:dyDescent="0.25">
      <c r="B47" s="216">
        <f>Scénarios!E62</f>
        <v>0</v>
      </c>
      <c r="C47" s="216">
        <f>Scénarios!B62</f>
        <v>0</v>
      </c>
      <c r="D47" s="217">
        <f>Scénarios!C62</f>
        <v>0</v>
      </c>
      <c r="E47" s="14"/>
      <c r="F47" s="14"/>
      <c r="G47" s="14"/>
      <c r="H47" s="142" t="e">
        <f>VLOOKUP(G47,'Listes déroulantes'!$A$1:$B$91,2,FALSE)</f>
        <v>#N/A</v>
      </c>
    </row>
    <row r="48" spans="2:8" s="13" customFormat="1" ht="37.5" customHeight="1" x14ac:dyDescent="0.25">
      <c r="B48" s="216"/>
      <c r="C48" s="216"/>
      <c r="D48" s="217"/>
      <c r="E48" s="14"/>
      <c r="F48" s="14"/>
      <c r="G48" s="14"/>
      <c r="H48" s="142" t="e">
        <f>VLOOKUP(G48,'Listes déroulantes'!$A$1:$B$91,2,FALSE)</f>
        <v>#N/A</v>
      </c>
    </row>
    <row r="49" spans="2:8" s="13" customFormat="1" ht="37.5" customHeight="1" x14ac:dyDescent="0.25">
      <c r="B49" s="216"/>
      <c r="C49" s="216"/>
      <c r="D49" s="217"/>
      <c r="E49" s="14"/>
      <c r="F49" s="14"/>
      <c r="G49" s="14"/>
      <c r="H49" s="142" t="e">
        <f>VLOOKUP(G49,'Listes déroulantes'!$A$1:$B$91,2,FALSE)</f>
        <v>#N/A</v>
      </c>
    </row>
    <row r="50" spans="2:8" s="13" customFormat="1" ht="37.5" customHeight="1" x14ac:dyDescent="0.25">
      <c r="B50" s="216">
        <f>Scénarios!E65</f>
        <v>0</v>
      </c>
      <c r="C50" s="216">
        <f>Scénarios!B65</f>
        <v>0</v>
      </c>
      <c r="D50" s="217">
        <f>Scénarios!C65</f>
        <v>0</v>
      </c>
      <c r="E50" s="14"/>
      <c r="F50" s="14"/>
      <c r="G50" s="14"/>
      <c r="H50" s="142" t="e">
        <f>VLOOKUP(G50,'Listes déroulantes'!$A$1:$B$91,2,FALSE)</f>
        <v>#N/A</v>
      </c>
    </row>
    <row r="51" spans="2:8" s="13" customFormat="1" ht="37.5" customHeight="1" x14ac:dyDescent="0.25">
      <c r="B51" s="216"/>
      <c r="C51" s="216"/>
      <c r="D51" s="217"/>
      <c r="E51" s="14"/>
      <c r="F51" s="14"/>
      <c r="G51" s="14"/>
      <c r="H51" s="142" t="e">
        <f>VLOOKUP(G51,'Listes déroulantes'!$A$1:$B$91,2,FALSE)</f>
        <v>#N/A</v>
      </c>
    </row>
    <row r="52" spans="2:8" s="13" customFormat="1" ht="37.5" customHeight="1" x14ac:dyDescent="0.25">
      <c r="B52" s="216"/>
      <c r="C52" s="216"/>
      <c r="D52" s="217"/>
      <c r="E52" s="14"/>
      <c r="F52" s="14"/>
      <c r="G52" s="14"/>
      <c r="H52" s="142" t="e">
        <f>VLOOKUP(G52,'Listes déroulantes'!$A$1:$B$91,2,FALSE)</f>
        <v>#N/A</v>
      </c>
    </row>
    <row r="53" spans="2:8" s="13" customFormat="1" ht="37.5" customHeight="1" x14ac:dyDescent="0.25">
      <c r="B53" s="216">
        <f>Scénarios!E68</f>
        <v>0</v>
      </c>
      <c r="C53" s="216">
        <f>Scénarios!B68</f>
        <v>0</v>
      </c>
      <c r="D53" s="217">
        <f>Scénarios!C68</f>
        <v>0</v>
      </c>
      <c r="E53" s="14"/>
      <c r="F53" s="14"/>
      <c r="G53" s="14"/>
      <c r="H53" s="142" t="e">
        <f>VLOOKUP(G53,'Listes déroulantes'!$A$1:$B$91,2,FALSE)</f>
        <v>#N/A</v>
      </c>
    </row>
    <row r="54" spans="2:8" ht="37.5" customHeight="1" x14ac:dyDescent="0.25">
      <c r="B54" s="216"/>
      <c r="C54" s="216"/>
      <c r="D54" s="217"/>
      <c r="E54" s="14"/>
      <c r="F54" s="14"/>
      <c r="G54" s="14"/>
      <c r="H54" s="142" t="e">
        <f>VLOOKUP(G54,'Listes déroulantes'!$A$1:$B$91,2,FALSE)</f>
        <v>#N/A</v>
      </c>
    </row>
    <row r="55" spans="2:8" ht="37.5" customHeight="1" x14ac:dyDescent="0.25">
      <c r="B55" s="216"/>
      <c r="C55" s="216"/>
      <c r="D55" s="217"/>
      <c r="E55" s="14"/>
      <c r="F55" s="14"/>
      <c r="G55" s="14"/>
      <c r="H55" s="142" t="e">
        <f>VLOOKUP(G55,'Listes déroulantes'!$A$1:$B$91,2,FALSE)</f>
        <v>#N/A</v>
      </c>
    </row>
    <row r="56" spans="2:8" ht="37.5" customHeight="1" x14ac:dyDescent="0.25">
      <c r="B56" s="216">
        <f>Scénarios!E71</f>
        <v>0</v>
      </c>
      <c r="C56" s="216">
        <f>Scénarios!B71</f>
        <v>0</v>
      </c>
      <c r="D56" s="217">
        <f>Scénarios!C71</f>
        <v>0</v>
      </c>
      <c r="E56" s="14"/>
      <c r="F56" s="14"/>
      <c r="G56" s="14"/>
      <c r="H56" s="142" t="e">
        <f>VLOOKUP(G56,'Listes déroulantes'!$A$1:$B$91,2,FALSE)</f>
        <v>#N/A</v>
      </c>
    </row>
    <row r="57" spans="2:8" ht="37.5" customHeight="1" x14ac:dyDescent="0.25">
      <c r="B57" s="216"/>
      <c r="C57" s="216"/>
      <c r="D57" s="217"/>
      <c r="E57" s="14"/>
      <c r="F57" s="14"/>
      <c r="G57" s="14"/>
      <c r="H57" s="142" t="e">
        <f>VLOOKUP(G57,'Listes déroulantes'!$A$1:$B$91,2,FALSE)</f>
        <v>#N/A</v>
      </c>
    </row>
    <row r="58" spans="2:8" ht="37.5" customHeight="1" x14ac:dyDescent="0.25">
      <c r="B58" s="216"/>
      <c r="C58" s="216"/>
      <c r="D58" s="217"/>
      <c r="E58" s="14"/>
      <c r="F58" s="14"/>
      <c r="G58" s="14"/>
      <c r="H58" s="142" t="e">
        <f>VLOOKUP(G58,'Listes déroulantes'!$A$1:$B$91,2,FALSE)</f>
        <v>#N/A</v>
      </c>
    </row>
    <row r="59" spans="2:8" ht="37.5" customHeight="1" x14ac:dyDescent="0.25">
      <c r="B59" s="216">
        <f>Scénarios!E74</f>
        <v>0</v>
      </c>
      <c r="C59" s="216">
        <f>Scénarios!B74</f>
        <v>0</v>
      </c>
      <c r="D59" s="217">
        <f>Scénarios!C74</f>
        <v>0</v>
      </c>
      <c r="E59" s="14"/>
      <c r="F59" s="14"/>
      <c r="G59" s="14"/>
      <c r="H59" s="142" t="e">
        <f>VLOOKUP(G59,'Listes déroulantes'!$A$1:$B$91,2,FALSE)</f>
        <v>#N/A</v>
      </c>
    </row>
    <row r="60" spans="2:8" ht="37.5" customHeight="1" x14ac:dyDescent="0.25">
      <c r="B60" s="216"/>
      <c r="C60" s="216"/>
      <c r="D60" s="217"/>
      <c r="E60" s="14"/>
      <c r="F60" s="14"/>
      <c r="G60" s="14"/>
      <c r="H60" s="142" t="e">
        <f>VLOOKUP(G60,'Listes déroulantes'!$A$1:$B$91,2,FALSE)</f>
        <v>#N/A</v>
      </c>
    </row>
    <row r="61" spans="2:8" ht="37.5" customHeight="1" x14ac:dyDescent="0.25">
      <c r="B61" s="216"/>
      <c r="C61" s="216"/>
      <c r="D61" s="217"/>
      <c r="E61" s="14"/>
      <c r="F61" s="14"/>
      <c r="G61" s="14"/>
      <c r="H61" s="142" t="e">
        <f>VLOOKUP(G61,'Listes déroulantes'!$A$1:$B$91,2,FALSE)</f>
        <v>#N/A</v>
      </c>
    </row>
    <row r="62" spans="2:8" ht="37.5" customHeight="1" x14ac:dyDescent="0.25">
      <c r="B62" s="216">
        <f>Scénarios!E77</f>
        <v>0</v>
      </c>
      <c r="C62" s="216">
        <f>Scénarios!B77</f>
        <v>0</v>
      </c>
      <c r="D62" s="217">
        <f>Scénarios!C77</f>
        <v>0</v>
      </c>
      <c r="E62" s="14"/>
      <c r="F62" s="14"/>
      <c r="G62" s="14"/>
      <c r="H62" s="142" t="e">
        <f>VLOOKUP(G62,'Listes déroulantes'!$A$1:$B$91,2,FALSE)</f>
        <v>#N/A</v>
      </c>
    </row>
    <row r="63" spans="2:8" ht="37.5" customHeight="1" x14ac:dyDescent="0.25">
      <c r="B63" s="216"/>
      <c r="C63" s="216"/>
      <c r="D63" s="217"/>
      <c r="E63" s="14"/>
      <c r="F63" s="14"/>
      <c r="G63" s="14"/>
      <c r="H63" s="142" t="e">
        <f>VLOOKUP(G63,'Listes déroulantes'!$A$1:$B$91,2,FALSE)</f>
        <v>#N/A</v>
      </c>
    </row>
    <row r="64" spans="2:8" ht="37.5" customHeight="1" x14ac:dyDescent="0.25">
      <c r="B64" s="216"/>
      <c r="C64" s="216"/>
      <c r="D64" s="217"/>
      <c r="E64" s="14"/>
      <c r="F64" s="14"/>
      <c r="G64" s="14"/>
      <c r="H64" s="142" t="e">
        <f>VLOOKUP(G64,'Listes déroulantes'!$A$1:$B$91,2,FALSE)</f>
        <v>#N/A</v>
      </c>
    </row>
    <row r="65" spans="2:8" ht="37.5" customHeight="1" x14ac:dyDescent="0.25">
      <c r="B65" s="216">
        <f>Scénarios!E80</f>
        <v>0</v>
      </c>
      <c r="C65" s="216">
        <f>Scénarios!B80</f>
        <v>0</v>
      </c>
      <c r="D65" s="217">
        <f>Scénarios!C80</f>
        <v>0</v>
      </c>
      <c r="E65" s="14"/>
      <c r="F65" s="14"/>
      <c r="G65" s="14"/>
      <c r="H65" s="142" t="e">
        <f>VLOOKUP(G65,'Listes déroulantes'!$A$1:$B$91,2,FALSE)</f>
        <v>#N/A</v>
      </c>
    </row>
    <row r="66" spans="2:8" ht="37.5" customHeight="1" x14ac:dyDescent="0.25">
      <c r="B66" s="216"/>
      <c r="C66" s="216"/>
      <c r="D66" s="217"/>
      <c r="E66" s="14"/>
      <c r="F66" s="14"/>
      <c r="G66" s="14"/>
      <c r="H66" s="142" t="e">
        <f>VLOOKUP(G66,'Listes déroulantes'!$A$1:$B$91,2,FALSE)</f>
        <v>#N/A</v>
      </c>
    </row>
    <row r="67" spans="2:8" ht="37.5" customHeight="1" x14ac:dyDescent="0.25">
      <c r="B67" s="216"/>
      <c r="C67" s="216"/>
      <c r="D67" s="217"/>
      <c r="E67" s="14"/>
      <c r="F67" s="14"/>
      <c r="G67" s="14"/>
      <c r="H67" s="142" t="e">
        <f>VLOOKUP(G67,'Listes déroulantes'!$A$1:$B$91,2,FALSE)</f>
        <v>#N/A</v>
      </c>
    </row>
    <row r="68" spans="2:8" ht="37.5" customHeight="1" x14ac:dyDescent="0.25">
      <c r="B68" s="216">
        <f>Scénarios!E83</f>
        <v>0</v>
      </c>
      <c r="C68" s="216">
        <f>Scénarios!B83</f>
        <v>0</v>
      </c>
      <c r="D68" s="217">
        <f>Scénarios!C83</f>
        <v>0</v>
      </c>
      <c r="E68" s="14"/>
      <c r="F68" s="14"/>
      <c r="G68" s="14"/>
      <c r="H68" s="142" t="e">
        <f>VLOOKUP(G68,'Listes déroulantes'!$A$1:$B$91,2,FALSE)</f>
        <v>#N/A</v>
      </c>
    </row>
    <row r="69" spans="2:8" ht="37.5" customHeight="1" x14ac:dyDescent="0.25">
      <c r="B69" s="216"/>
      <c r="C69" s="216"/>
      <c r="D69" s="217"/>
      <c r="E69" s="14"/>
      <c r="F69" s="14"/>
      <c r="G69" s="14"/>
      <c r="H69" s="142" t="e">
        <f>VLOOKUP(G69,'Listes déroulantes'!$A$1:$B$91,2,FALSE)</f>
        <v>#N/A</v>
      </c>
    </row>
    <row r="70" spans="2:8" ht="37.5" customHeight="1" x14ac:dyDescent="0.25">
      <c r="B70" s="216"/>
      <c r="C70" s="216"/>
      <c r="D70" s="217"/>
      <c r="E70" s="14"/>
      <c r="F70" s="14"/>
      <c r="G70" s="14"/>
      <c r="H70" s="142" t="e">
        <f>VLOOKUP(G70,'Listes déroulantes'!$A$1:$B$91,2,FALSE)</f>
        <v>#N/A</v>
      </c>
    </row>
    <row r="71" spans="2:8" ht="37.5" customHeight="1" x14ac:dyDescent="0.25">
      <c r="B71" s="216">
        <f>Scénarios!E86</f>
        <v>0</v>
      </c>
      <c r="C71" s="216">
        <f>Scénarios!B86</f>
        <v>0</v>
      </c>
      <c r="D71" s="217">
        <f>Scénarios!C86</f>
        <v>0</v>
      </c>
      <c r="E71" s="14"/>
      <c r="F71" s="14"/>
      <c r="G71" s="14"/>
      <c r="H71" s="142" t="e">
        <f>VLOOKUP(G71,'Listes déroulantes'!$A$1:$B$91,2,FALSE)</f>
        <v>#N/A</v>
      </c>
    </row>
    <row r="72" spans="2:8" ht="37.5" customHeight="1" x14ac:dyDescent="0.25">
      <c r="B72" s="216"/>
      <c r="C72" s="216"/>
      <c r="D72" s="217"/>
      <c r="E72" s="14"/>
      <c r="F72" s="14"/>
      <c r="G72" s="14"/>
      <c r="H72" s="142" t="e">
        <f>VLOOKUP(G72,'Listes déroulantes'!$A$1:$B$91,2,FALSE)</f>
        <v>#N/A</v>
      </c>
    </row>
    <row r="73" spans="2:8" ht="37.5" customHeight="1" x14ac:dyDescent="0.25">
      <c r="B73" s="216"/>
      <c r="C73" s="216"/>
      <c r="D73" s="217"/>
      <c r="E73" s="14"/>
      <c r="F73" s="14"/>
      <c r="G73" s="14"/>
      <c r="H73" s="142" t="e">
        <f>VLOOKUP(G73,'Listes déroulantes'!$A$1:$B$91,2,FALSE)</f>
        <v>#N/A</v>
      </c>
    </row>
    <row r="74" spans="2:8" ht="37.5" customHeight="1" x14ac:dyDescent="0.25">
      <c r="B74" s="216">
        <f>Scénarios!E89</f>
        <v>0</v>
      </c>
      <c r="C74" s="216">
        <f>Scénarios!B89</f>
        <v>0</v>
      </c>
      <c r="D74" s="217">
        <f>Scénarios!C89</f>
        <v>0</v>
      </c>
      <c r="E74" s="14"/>
      <c r="F74" s="14"/>
      <c r="G74" s="14"/>
      <c r="H74" s="142" t="e">
        <f>VLOOKUP(G74,'Listes déroulantes'!$A$1:$B$91,2,FALSE)</f>
        <v>#N/A</v>
      </c>
    </row>
    <row r="75" spans="2:8" ht="37.5" customHeight="1" x14ac:dyDescent="0.25">
      <c r="B75" s="216"/>
      <c r="C75" s="216"/>
      <c r="D75" s="217"/>
      <c r="E75" s="14"/>
      <c r="F75" s="14"/>
      <c r="G75" s="14"/>
      <c r="H75" s="142" t="e">
        <f>VLOOKUP(G75,'Listes déroulantes'!$A$1:$B$91,2,FALSE)</f>
        <v>#N/A</v>
      </c>
    </row>
    <row r="76" spans="2:8" ht="37.5" customHeight="1" x14ac:dyDescent="0.25">
      <c r="B76" s="216"/>
      <c r="C76" s="216"/>
      <c r="D76" s="217"/>
      <c r="E76" s="14"/>
      <c r="F76" s="14"/>
      <c r="G76" s="14"/>
      <c r="H76" s="142" t="e">
        <f>VLOOKUP(G76,'Listes déroulantes'!$A$1:$B$91,2,FALSE)</f>
        <v>#N/A</v>
      </c>
    </row>
    <row r="77" spans="2:8" ht="37.5" customHeight="1" x14ac:dyDescent="0.25">
      <c r="B77" s="216">
        <f>Scénarios!E92</f>
        <v>0</v>
      </c>
      <c r="C77" s="216">
        <f>Scénarios!B92</f>
        <v>0</v>
      </c>
      <c r="D77" s="217">
        <f>Scénarios!C92</f>
        <v>0</v>
      </c>
      <c r="E77" s="14"/>
      <c r="F77" s="14"/>
      <c r="G77" s="14"/>
      <c r="H77" s="142" t="e">
        <f>VLOOKUP(G77,'Listes déroulantes'!$A$1:$B$91,2,FALSE)</f>
        <v>#N/A</v>
      </c>
    </row>
    <row r="78" spans="2:8" ht="37.5" customHeight="1" x14ac:dyDescent="0.25">
      <c r="B78" s="216"/>
      <c r="C78" s="216"/>
      <c r="D78" s="217"/>
      <c r="E78" s="14"/>
      <c r="F78" s="14"/>
      <c r="G78" s="14"/>
      <c r="H78" s="142" t="e">
        <f>VLOOKUP(G78,'Listes déroulantes'!$A$1:$B$91,2,FALSE)</f>
        <v>#N/A</v>
      </c>
    </row>
    <row r="79" spans="2:8" ht="37.5" customHeight="1" x14ac:dyDescent="0.25">
      <c r="B79" s="216"/>
      <c r="C79" s="216"/>
      <c r="D79" s="217"/>
      <c r="E79" s="14"/>
      <c r="F79" s="14"/>
      <c r="G79" s="14"/>
      <c r="H79" s="142" t="e">
        <f>VLOOKUP(G79,'Listes déroulantes'!$A$1:$B$91,2,FALSE)</f>
        <v>#N/A</v>
      </c>
    </row>
    <row r="80" spans="2:8" ht="37.5" customHeight="1" x14ac:dyDescent="0.25">
      <c r="B80" s="216">
        <f>Scénarios!E95</f>
        <v>0</v>
      </c>
      <c r="C80" s="216">
        <f>Scénarios!B95</f>
        <v>0</v>
      </c>
      <c r="D80" s="217">
        <f>Scénarios!C95</f>
        <v>0</v>
      </c>
      <c r="E80" s="14"/>
      <c r="F80" s="14"/>
      <c r="G80" s="14"/>
      <c r="H80" s="142" t="e">
        <f>VLOOKUP(G80,'Listes déroulantes'!$A$1:$B$91,2,FALSE)</f>
        <v>#N/A</v>
      </c>
    </row>
    <row r="81" spans="2:8" ht="37.5" customHeight="1" x14ac:dyDescent="0.25">
      <c r="B81" s="216"/>
      <c r="C81" s="216"/>
      <c r="D81" s="217"/>
      <c r="E81" s="14"/>
      <c r="F81" s="14"/>
      <c r="G81" s="14"/>
      <c r="H81" s="142" t="e">
        <f>VLOOKUP(G81,'Listes déroulantes'!$A$1:$B$91,2,FALSE)</f>
        <v>#N/A</v>
      </c>
    </row>
    <row r="82" spans="2:8" ht="37.5" customHeight="1" x14ac:dyDescent="0.25">
      <c r="B82" s="216"/>
      <c r="C82" s="216"/>
      <c r="D82" s="217"/>
      <c r="E82" s="14"/>
      <c r="F82" s="14"/>
      <c r="G82" s="14"/>
      <c r="H82" s="142" t="e">
        <f>VLOOKUP(G82,'Listes déroulantes'!$A$1:$B$91,2,FALSE)</f>
        <v>#N/A</v>
      </c>
    </row>
    <row r="83" spans="2:8" ht="37.5" customHeight="1" x14ac:dyDescent="0.25">
      <c r="B83" s="216">
        <f>Scénarios!E98</f>
        <v>0</v>
      </c>
      <c r="C83" s="216">
        <f>Scénarios!B98</f>
        <v>0</v>
      </c>
      <c r="D83" s="217">
        <f>Scénarios!C98</f>
        <v>0</v>
      </c>
      <c r="E83" s="14"/>
      <c r="F83" s="14"/>
      <c r="G83" s="14"/>
      <c r="H83" s="142" t="e">
        <f>VLOOKUP(G83,'Listes déroulantes'!$A$1:$B$91,2,FALSE)</f>
        <v>#N/A</v>
      </c>
    </row>
    <row r="84" spans="2:8" ht="37.5" customHeight="1" x14ac:dyDescent="0.25">
      <c r="B84" s="216"/>
      <c r="C84" s="216"/>
      <c r="D84" s="217"/>
      <c r="E84" s="14"/>
      <c r="F84" s="14"/>
      <c r="G84" s="14"/>
      <c r="H84" s="142" t="e">
        <f>VLOOKUP(G84,'Listes déroulantes'!$A$1:$B$91,2,FALSE)</f>
        <v>#N/A</v>
      </c>
    </row>
    <row r="85" spans="2:8" ht="37.5" customHeight="1" x14ac:dyDescent="0.25">
      <c r="B85" s="216"/>
      <c r="C85" s="216"/>
      <c r="D85" s="217"/>
      <c r="E85" s="14"/>
      <c r="F85" s="14"/>
      <c r="G85" s="14"/>
      <c r="H85" s="142" t="e">
        <f>VLOOKUP(G85,'Listes déroulantes'!$A$1:$B$91,2,FALSE)</f>
        <v>#N/A</v>
      </c>
    </row>
    <row r="86" spans="2:8" ht="37.5" customHeight="1" x14ac:dyDescent="0.25">
      <c r="B86" s="216">
        <f>Scénarios!E101</f>
        <v>0</v>
      </c>
      <c r="C86" s="216">
        <f>Scénarios!B101</f>
        <v>0</v>
      </c>
      <c r="D86" s="217">
        <f>Scénarios!C101</f>
        <v>0</v>
      </c>
      <c r="E86" s="14"/>
      <c r="F86" s="14"/>
      <c r="G86" s="14"/>
      <c r="H86" s="142" t="e">
        <f>VLOOKUP(G86,'Listes déroulantes'!$A$1:$B$91,2,FALSE)</f>
        <v>#N/A</v>
      </c>
    </row>
    <row r="87" spans="2:8" ht="37.5" customHeight="1" x14ac:dyDescent="0.25">
      <c r="B87" s="216"/>
      <c r="C87" s="216"/>
      <c r="D87" s="217"/>
      <c r="E87" s="14"/>
      <c r="F87" s="14"/>
      <c r="G87" s="14"/>
      <c r="H87" s="142" t="e">
        <f>VLOOKUP(G87,'Listes déroulantes'!$A$1:$B$91,2,FALSE)</f>
        <v>#N/A</v>
      </c>
    </row>
    <row r="88" spans="2:8" ht="37.5" customHeight="1" x14ac:dyDescent="0.25">
      <c r="B88" s="216"/>
      <c r="C88" s="216"/>
      <c r="D88" s="217"/>
      <c r="E88" s="14"/>
      <c r="F88" s="14"/>
      <c r="G88" s="14"/>
      <c r="H88" s="142" t="e">
        <f>VLOOKUP(G88,'Listes déroulantes'!$A$1:$B$91,2,FALSE)</f>
        <v>#N/A</v>
      </c>
    </row>
    <row r="89" spans="2:8" ht="37.5" customHeight="1" x14ac:dyDescent="0.25">
      <c r="B89" s="216">
        <f>Scénarios!E104</f>
        <v>0</v>
      </c>
      <c r="C89" s="216">
        <f>Scénarios!B104</f>
        <v>0</v>
      </c>
      <c r="D89" s="217">
        <f>Scénarios!C104</f>
        <v>0</v>
      </c>
      <c r="E89" s="14"/>
      <c r="F89" s="14"/>
      <c r="G89" s="14"/>
      <c r="H89" s="142" t="e">
        <f>VLOOKUP(G89,'Listes déroulantes'!$A$1:$B$91,2,FALSE)</f>
        <v>#N/A</v>
      </c>
    </row>
    <row r="90" spans="2:8" ht="37.5" customHeight="1" x14ac:dyDescent="0.25">
      <c r="B90" s="216"/>
      <c r="C90" s="216"/>
      <c r="D90" s="217"/>
      <c r="E90" s="14"/>
      <c r="F90" s="14"/>
      <c r="G90" s="14"/>
      <c r="H90" s="142" t="e">
        <f>VLOOKUP(G90,'Listes déroulantes'!$A$1:$B$91,2,FALSE)</f>
        <v>#N/A</v>
      </c>
    </row>
    <row r="91" spans="2:8" ht="37.5" customHeight="1" x14ac:dyDescent="0.25">
      <c r="B91" s="216"/>
      <c r="C91" s="216"/>
      <c r="D91" s="217"/>
      <c r="E91" s="14"/>
      <c r="F91" s="14"/>
      <c r="G91" s="14"/>
      <c r="H91" s="142" t="e">
        <f>VLOOKUP(G91,'Listes déroulantes'!$A$1:$B$91,2,FALSE)</f>
        <v>#N/A</v>
      </c>
    </row>
    <row r="92" spans="2:8" ht="37.5" customHeight="1" x14ac:dyDescent="0.25">
      <c r="B92" s="216">
        <f>Scénarios!E107</f>
        <v>0</v>
      </c>
      <c r="C92" s="216">
        <f>Scénarios!B107</f>
        <v>0</v>
      </c>
      <c r="D92" s="217">
        <f>Scénarios!C107</f>
        <v>0</v>
      </c>
      <c r="E92" s="14"/>
      <c r="F92" s="14"/>
      <c r="G92" s="14"/>
      <c r="H92" s="142" t="e">
        <f>VLOOKUP(G92,'Listes déroulantes'!$A$1:$B$91,2,FALSE)</f>
        <v>#N/A</v>
      </c>
    </row>
    <row r="93" spans="2:8" ht="37.5" customHeight="1" x14ac:dyDescent="0.25">
      <c r="B93" s="216"/>
      <c r="C93" s="216"/>
      <c r="D93" s="217"/>
      <c r="E93" s="14"/>
      <c r="F93" s="14"/>
      <c r="G93" s="14"/>
      <c r="H93" s="142" t="e">
        <f>VLOOKUP(G93,'Listes déroulantes'!$A$1:$B$91,2,FALSE)</f>
        <v>#N/A</v>
      </c>
    </row>
    <row r="94" spans="2:8" ht="37.5" customHeight="1" x14ac:dyDescent="0.25">
      <c r="B94" s="216"/>
      <c r="C94" s="216"/>
      <c r="D94" s="217"/>
      <c r="E94" s="14"/>
      <c r="F94" s="14"/>
      <c r="G94" s="14"/>
      <c r="H94" s="142" t="e">
        <f>VLOOKUP(G94,'Listes déroulantes'!$A$1:$B$91,2,FALSE)</f>
        <v>#N/A</v>
      </c>
    </row>
    <row r="95" spans="2:8" ht="37.5" customHeight="1" x14ac:dyDescent="0.25">
      <c r="B95" s="216">
        <f>Scénarios!E110</f>
        <v>0</v>
      </c>
      <c r="C95" s="216">
        <f>Scénarios!B110</f>
        <v>0</v>
      </c>
      <c r="D95" s="217">
        <f>Scénarios!C110</f>
        <v>0</v>
      </c>
      <c r="E95" s="14"/>
      <c r="F95" s="14"/>
      <c r="G95" s="14"/>
      <c r="H95" s="142" t="e">
        <f>VLOOKUP(G95,'Listes déroulantes'!$A$1:$B$91,2,FALSE)</f>
        <v>#N/A</v>
      </c>
    </row>
    <row r="96" spans="2:8" ht="37.5" customHeight="1" x14ac:dyDescent="0.25">
      <c r="B96" s="216"/>
      <c r="C96" s="216"/>
      <c r="D96" s="217"/>
      <c r="E96" s="14"/>
      <c r="F96" s="14"/>
      <c r="G96" s="14"/>
      <c r="H96" s="142" t="e">
        <f>VLOOKUP(G96,'Listes déroulantes'!$A$1:$B$91,2,FALSE)</f>
        <v>#N/A</v>
      </c>
    </row>
    <row r="97" spans="2:8" ht="37.5" customHeight="1" x14ac:dyDescent="0.25">
      <c r="B97" s="216"/>
      <c r="C97" s="216"/>
      <c r="D97" s="217"/>
      <c r="E97" s="14"/>
      <c r="F97" s="14"/>
      <c r="G97" s="14"/>
      <c r="H97" s="142" t="e">
        <f>VLOOKUP(G97,'Listes déroulantes'!$A$1:$B$91,2,FALSE)</f>
        <v>#N/A</v>
      </c>
    </row>
    <row r="98" spans="2:8" ht="37.5" customHeight="1" x14ac:dyDescent="0.25">
      <c r="B98" s="216">
        <f>Scénarios!E113</f>
        <v>0</v>
      </c>
      <c r="C98" s="216">
        <f>Scénarios!B113</f>
        <v>0</v>
      </c>
      <c r="D98" s="217">
        <f>Scénarios!C113</f>
        <v>0</v>
      </c>
      <c r="E98" s="14"/>
      <c r="F98" s="14"/>
      <c r="G98" s="14"/>
      <c r="H98" s="142" t="e">
        <f>VLOOKUP(G98,'Listes déroulantes'!$A$1:$B$91,2,FALSE)</f>
        <v>#N/A</v>
      </c>
    </row>
    <row r="99" spans="2:8" ht="37.5" customHeight="1" x14ac:dyDescent="0.25">
      <c r="B99" s="216"/>
      <c r="C99" s="216"/>
      <c r="D99" s="217"/>
      <c r="E99" s="14"/>
      <c r="F99" s="14"/>
      <c r="G99" s="14"/>
      <c r="H99" s="142" t="e">
        <f>VLOOKUP(G99,'Listes déroulantes'!$A$1:$B$91,2,FALSE)</f>
        <v>#N/A</v>
      </c>
    </row>
    <row r="100" spans="2:8" ht="37.5" customHeight="1" x14ac:dyDescent="0.25">
      <c r="B100" s="216"/>
      <c r="C100" s="216"/>
      <c r="D100" s="217"/>
      <c r="E100" s="14"/>
      <c r="F100" s="14"/>
      <c r="G100" s="14"/>
      <c r="H100" s="142" t="e">
        <f>VLOOKUP(G100,'Listes déroulantes'!$A$1:$B$91,2,FALSE)</f>
        <v>#N/A</v>
      </c>
    </row>
    <row r="101" spans="2:8" ht="37.5" customHeight="1" x14ac:dyDescent="0.25">
      <c r="B101" s="216">
        <f>Scénarios!E116</f>
        <v>0</v>
      </c>
      <c r="C101" s="216">
        <f>Scénarios!B116</f>
        <v>0</v>
      </c>
      <c r="D101" s="217">
        <f>Scénarios!C116</f>
        <v>0</v>
      </c>
      <c r="E101" s="14"/>
      <c r="F101" s="14"/>
      <c r="G101" s="14"/>
      <c r="H101" s="142" t="e">
        <f>VLOOKUP(G101,'Listes déroulantes'!$A$1:$B$91,2,FALSE)</f>
        <v>#N/A</v>
      </c>
    </row>
    <row r="102" spans="2:8" ht="37.5" customHeight="1" x14ac:dyDescent="0.25">
      <c r="B102" s="216"/>
      <c r="C102" s="216"/>
      <c r="D102" s="217"/>
      <c r="E102" s="14"/>
      <c r="F102" s="14"/>
      <c r="G102" s="14"/>
      <c r="H102" s="142" t="e">
        <f>VLOOKUP(G102,'Listes déroulantes'!$A$1:$B$91,2,FALSE)</f>
        <v>#N/A</v>
      </c>
    </row>
    <row r="103" spans="2:8" ht="37.5" customHeight="1" x14ac:dyDescent="0.25">
      <c r="B103" s="216"/>
      <c r="C103" s="216"/>
      <c r="D103" s="217"/>
      <c r="E103" s="14"/>
      <c r="F103" s="14"/>
      <c r="G103" s="14"/>
      <c r="H103" s="142" t="e">
        <f>VLOOKUP(G103,'Listes déroulantes'!$A$1:$B$91,2,FALSE)</f>
        <v>#N/A</v>
      </c>
    </row>
    <row r="104" spans="2:8" ht="37.5" customHeight="1" x14ac:dyDescent="0.25">
      <c r="B104" s="216">
        <f>Scénarios!E119</f>
        <v>0</v>
      </c>
      <c r="C104" s="216">
        <f>Scénarios!B119</f>
        <v>0</v>
      </c>
      <c r="D104" s="217">
        <f>Scénarios!C119</f>
        <v>0</v>
      </c>
      <c r="E104" s="14"/>
      <c r="F104" s="14"/>
      <c r="G104" s="14"/>
      <c r="H104" s="142" t="e">
        <f>VLOOKUP(G104,'Listes déroulantes'!$A$1:$B$91,2,FALSE)</f>
        <v>#N/A</v>
      </c>
    </row>
    <row r="105" spans="2:8" ht="37.5" customHeight="1" x14ac:dyDescent="0.25">
      <c r="B105" s="216"/>
      <c r="C105" s="216"/>
      <c r="D105" s="217"/>
      <c r="E105" s="14"/>
      <c r="F105" s="14"/>
      <c r="G105" s="14"/>
      <c r="H105" s="142" t="e">
        <f>VLOOKUP(G105,'Listes déroulantes'!$A$1:$B$91,2,FALSE)</f>
        <v>#N/A</v>
      </c>
    </row>
    <row r="106" spans="2:8" ht="37.5" customHeight="1" x14ac:dyDescent="0.25">
      <c r="B106" s="216"/>
      <c r="C106" s="216"/>
      <c r="D106" s="217"/>
      <c r="E106" s="14"/>
      <c r="F106" s="14"/>
      <c r="G106" s="14"/>
      <c r="H106" s="142" t="e">
        <f>VLOOKUP(G106,'Listes déroulantes'!$A$1:$B$91,2,FALSE)</f>
        <v>#N/A</v>
      </c>
    </row>
    <row r="107" spans="2:8" ht="37.5" customHeight="1" x14ac:dyDescent="0.25">
      <c r="B107" s="216">
        <f>Scénarios!E122</f>
        <v>0</v>
      </c>
      <c r="C107" s="216">
        <f>Scénarios!B122</f>
        <v>0</v>
      </c>
      <c r="D107" s="217">
        <f>Scénarios!C122</f>
        <v>0</v>
      </c>
      <c r="E107" s="14"/>
      <c r="F107" s="14"/>
      <c r="G107" s="14"/>
      <c r="H107" s="142" t="e">
        <f>VLOOKUP(G107,'Listes déroulantes'!$A$1:$B$91,2,FALSE)</f>
        <v>#N/A</v>
      </c>
    </row>
    <row r="108" spans="2:8" ht="37.5" customHeight="1" x14ac:dyDescent="0.25">
      <c r="B108" s="216"/>
      <c r="C108" s="216"/>
      <c r="D108" s="217"/>
      <c r="E108" s="14"/>
      <c r="F108" s="14"/>
      <c r="G108" s="14"/>
      <c r="H108" s="142" t="e">
        <f>VLOOKUP(G108,'Listes déroulantes'!$A$1:$B$91,2,FALSE)</f>
        <v>#N/A</v>
      </c>
    </row>
    <row r="109" spans="2:8" ht="37.5" customHeight="1" x14ac:dyDescent="0.25">
      <c r="B109" s="216"/>
      <c r="C109" s="216"/>
      <c r="D109" s="217"/>
      <c r="E109" s="14"/>
      <c r="F109" s="14"/>
      <c r="G109" s="14"/>
      <c r="H109" s="142" t="e">
        <f>VLOOKUP(G109,'Listes déroulantes'!$A$1:$B$91,2,FALSE)</f>
        <v>#N/A</v>
      </c>
    </row>
    <row r="110" spans="2:8" ht="37.5" customHeight="1" x14ac:dyDescent="0.25">
      <c r="B110" s="216">
        <f>Scénarios!E125</f>
        <v>0</v>
      </c>
      <c r="C110" s="216">
        <f>Scénarios!B125</f>
        <v>0</v>
      </c>
      <c r="D110" s="217">
        <f>Scénarios!C125</f>
        <v>0</v>
      </c>
      <c r="E110" s="14"/>
      <c r="F110" s="14"/>
      <c r="G110" s="14"/>
      <c r="H110" s="142" t="e">
        <f>VLOOKUP(G110,'Listes déroulantes'!$A$1:$B$91,2,FALSE)</f>
        <v>#N/A</v>
      </c>
    </row>
    <row r="111" spans="2:8" ht="37.5" customHeight="1" x14ac:dyDescent="0.25">
      <c r="B111" s="216"/>
      <c r="C111" s="216"/>
      <c r="D111" s="217"/>
      <c r="E111" s="14"/>
      <c r="F111" s="14"/>
      <c r="G111" s="14"/>
      <c r="H111" s="142" t="e">
        <f>VLOOKUP(G111,'Listes déroulantes'!$A$1:$B$91,2,FALSE)</f>
        <v>#N/A</v>
      </c>
    </row>
    <row r="112" spans="2:8" ht="37.5" customHeight="1" x14ac:dyDescent="0.25">
      <c r="B112" s="216"/>
      <c r="C112" s="216"/>
      <c r="D112" s="217"/>
      <c r="E112" s="14"/>
      <c r="F112" s="14"/>
      <c r="G112" s="14"/>
      <c r="H112" s="142" t="e">
        <f>VLOOKUP(G112,'Listes déroulantes'!$A$1:$B$91,2,FALSE)</f>
        <v>#N/A</v>
      </c>
    </row>
    <row r="113" spans="2:8" ht="37.5" customHeight="1" x14ac:dyDescent="0.25">
      <c r="B113" s="216">
        <f>Scénarios!E128</f>
        <v>0</v>
      </c>
      <c r="C113" s="216">
        <f>Scénarios!B128</f>
        <v>0</v>
      </c>
      <c r="D113" s="217">
        <f>Scénarios!C128</f>
        <v>0</v>
      </c>
      <c r="E113" s="14"/>
      <c r="F113" s="14"/>
      <c r="G113" s="14"/>
      <c r="H113" s="142" t="e">
        <f>VLOOKUP(G113,'Listes déroulantes'!$A$1:$B$91,2,FALSE)</f>
        <v>#N/A</v>
      </c>
    </row>
    <row r="114" spans="2:8" ht="37.5" customHeight="1" x14ac:dyDescent="0.25">
      <c r="B114" s="216"/>
      <c r="C114" s="216"/>
      <c r="D114" s="217"/>
      <c r="E114" s="14"/>
      <c r="F114" s="14"/>
      <c r="G114" s="14"/>
      <c r="H114" s="142" t="e">
        <f>VLOOKUP(G114,'Listes déroulantes'!$A$1:$B$91,2,FALSE)</f>
        <v>#N/A</v>
      </c>
    </row>
    <row r="115" spans="2:8" ht="37.5" customHeight="1" x14ac:dyDescent="0.25">
      <c r="B115" s="216"/>
      <c r="C115" s="216"/>
      <c r="D115" s="217"/>
      <c r="E115" s="14"/>
      <c r="F115" s="14"/>
      <c r="G115" s="14"/>
      <c r="H115" s="142" t="e">
        <f>VLOOKUP(G115,'Listes déroulantes'!$A$1:$B$91,2,FALSE)</f>
        <v>#N/A</v>
      </c>
    </row>
    <row r="116" spans="2:8" ht="16.5" customHeight="1" x14ac:dyDescent="0.25"/>
    <row r="117" spans="2:8" ht="16.5" customHeight="1" x14ac:dyDescent="0.25"/>
    <row r="118" spans="2:8" ht="16.5" customHeight="1" x14ac:dyDescent="0.25"/>
    <row r="119" spans="2:8" ht="16.5" customHeight="1" x14ac:dyDescent="0.25"/>
    <row r="120" spans="2:8" ht="16.5" customHeight="1" x14ac:dyDescent="0.25"/>
    <row r="121" spans="2:8" ht="16.5" customHeight="1" x14ac:dyDescent="0.25"/>
    <row r="122" spans="2:8" ht="16.5" customHeight="1" x14ac:dyDescent="0.25"/>
    <row r="123" spans="2:8" ht="16.5" customHeight="1" x14ac:dyDescent="0.25"/>
    <row r="124" spans="2:8" ht="16.5" customHeight="1" x14ac:dyDescent="0.25"/>
    <row r="125" spans="2:8" ht="16.5" customHeight="1" x14ac:dyDescent="0.25"/>
    <row r="126" spans="2:8" ht="16.5" customHeight="1" x14ac:dyDescent="0.25"/>
    <row r="127" spans="2:8" ht="16.5" customHeight="1" x14ac:dyDescent="0.25"/>
    <row r="128" spans="2: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</sheetData>
  <mergeCells count="114">
    <mergeCell ref="B26:B28"/>
    <mergeCell ref="B2:B4"/>
    <mergeCell ref="B5:B7"/>
    <mergeCell ref="D8:D10"/>
    <mergeCell ref="B29:B31"/>
    <mergeCell ref="D11:D13"/>
    <mergeCell ref="D14:D16"/>
    <mergeCell ref="D17:D19"/>
    <mergeCell ref="D20:D22"/>
    <mergeCell ref="B11:B13"/>
    <mergeCell ref="B14:B16"/>
    <mergeCell ref="B17:B19"/>
    <mergeCell ref="B20:B22"/>
    <mergeCell ref="B8:B10"/>
    <mergeCell ref="D2:D4"/>
    <mergeCell ref="D5:D7"/>
    <mergeCell ref="C8:C10"/>
    <mergeCell ref="B23:B25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C2:C4"/>
    <mergeCell ref="C5:C7"/>
    <mergeCell ref="C11:C13"/>
    <mergeCell ref="C14:C16"/>
    <mergeCell ref="C17:C19"/>
    <mergeCell ref="C20:C22"/>
    <mergeCell ref="C23:C25"/>
    <mergeCell ref="D23:D25"/>
    <mergeCell ref="C26:C28"/>
    <mergeCell ref="D26:D28"/>
    <mergeCell ref="C29:C31"/>
    <mergeCell ref="D29:D31"/>
    <mergeCell ref="C32:C34"/>
    <mergeCell ref="D32:D34"/>
    <mergeCell ref="C35:C37"/>
    <mergeCell ref="D35:D37"/>
    <mergeCell ref="C38:C40"/>
    <mergeCell ref="D38:D40"/>
    <mergeCell ref="C41:C43"/>
    <mergeCell ref="D41:D43"/>
    <mergeCell ref="C44:C46"/>
    <mergeCell ref="D44:D46"/>
    <mergeCell ref="C47:C49"/>
    <mergeCell ref="D47:D49"/>
    <mergeCell ref="C50:C52"/>
    <mergeCell ref="D50:D52"/>
    <mergeCell ref="C53:C55"/>
    <mergeCell ref="D53:D55"/>
    <mergeCell ref="C56:C58"/>
    <mergeCell ref="D56:D58"/>
    <mergeCell ref="C59:C61"/>
    <mergeCell ref="D59:D61"/>
    <mergeCell ref="C62:C64"/>
    <mergeCell ref="D62:D64"/>
    <mergeCell ref="C65:C67"/>
    <mergeCell ref="D65:D67"/>
    <mergeCell ref="C68:C70"/>
    <mergeCell ref="D68:D70"/>
    <mergeCell ref="C71:C73"/>
    <mergeCell ref="D71:D73"/>
    <mergeCell ref="C74:C76"/>
    <mergeCell ref="D74:D76"/>
    <mergeCell ref="C77:C79"/>
    <mergeCell ref="D77:D79"/>
    <mergeCell ref="C80:C82"/>
    <mergeCell ref="D80:D82"/>
    <mergeCell ref="C83:C85"/>
    <mergeCell ref="D83:D85"/>
    <mergeCell ref="C86:C88"/>
    <mergeCell ref="D86:D88"/>
    <mergeCell ref="C89:C91"/>
    <mergeCell ref="D89:D91"/>
    <mergeCell ref="C92:C94"/>
    <mergeCell ref="D92:D94"/>
    <mergeCell ref="C95:C97"/>
    <mergeCell ref="D95:D97"/>
    <mergeCell ref="C98:C100"/>
    <mergeCell ref="D98:D100"/>
    <mergeCell ref="C110:C112"/>
    <mergeCell ref="D110:D112"/>
    <mergeCell ref="C113:C115"/>
    <mergeCell ref="D113:D115"/>
    <mergeCell ref="C101:C103"/>
    <mergeCell ref="D101:D103"/>
    <mergeCell ref="C104:C106"/>
    <mergeCell ref="D104:D106"/>
    <mergeCell ref="C107:C109"/>
    <mergeCell ref="D107:D109"/>
  </mergeCells>
  <conditionalFormatting sqref="G2:H115">
    <cfRule type="containsText" dxfId="5" priority="13" stopIfTrue="1" operator="containsText" text="ED">
      <formula>NOT(ISERROR(SEARCH("ED",G2)))</formula>
    </cfRule>
    <cfRule type="containsText" dxfId="4" priority="14" stopIfTrue="1" operator="containsText" text="AR">
      <formula>NOT(ISERROR(SEARCH("AR",G2)))</formula>
    </cfRule>
    <cfRule type="cellIs" dxfId="3" priority="15" stopIfTrue="1" operator="between">
      <formula>"1.1.1"</formula>
      <formula>"1.3.5"</formula>
    </cfRule>
    <cfRule type="cellIs" dxfId="2" priority="16" stopIfTrue="1" operator="between">
      <formula>"4.1.1"</formula>
      <formula>"4.2.4"</formula>
    </cfRule>
    <cfRule type="cellIs" dxfId="1" priority="17" stopIfTrue="1" operator="between">
      <formula>"3.1.1"</formula>
      <formula>"3.4.3"</formula>
    </cfRule>
    <cfRule type="cellIs" dxfId="0" priority="18" stopIfTrue="1" operator="between">
      <formula>"2.1.1"</formula>
      <formula>"2.4.5"</formula>
    </cfRule>
  </conditionalFormatting>
  <dataValidations count="2">
    <dataValidation type="list" allowBlank="1" showInputMessage="1" showErrorMessage="1" sqref="G2:G115">
      <formula1>compétences_Bac_Pro</formula1>
    </dataValidation>
    <dataValidation type="list" allowBlank="1" showInputMessage="1" showErrorMessage="1" sqref="F2:F115">
      <formula1>Professeurs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10" sqref="D10:J10"/>
    </sheetView>
  </sheetViews>
  <sheetFormatPr baseColWidth="10" defaultRowHeight="15" x14ac:dyDescent="0.25"/>
  <cols>
    <col min="1" max="1" width="9.5703125" style="1" customWidth="1"/>
    <col min="2" max="2" width="27.7109375" bestFit="1" customWidth="1"/>
    <col min="3" max="3" width="3" bestFit="1" customWidth="1"/>
    <col min="4" max="16" width="4.7109375" customWidth="1"/>
    <col min="17" max="17" width="5.7109375" bestFit="1" customWidth="1"/>
    <col min="18" max="18" width="8.140625" bestFit="1" customWidth="1"/>
    <col min="19" max="20" width="4.7109375" customWidth="1"/>
    <col min="21" max="21" width="5.28515625" customWidth="1"/>
    <col min="22" max="22" width="7.28515625" customWidth="1"/>
    <col min="23" max="58" width="4.7109375" customWidth="1"/>
  </cols>
  <sheetData>
    <row r="1" spans="1:58" ht="36" customHeight="1" x14ac:dyDescent="0.25">
      <c r="A1" s="218"/>
      <c r="B1" s="219"/>
      <c r="C1" s="220"/>
      <c r="D1" s="227" t="s">
        <v>299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</row>
    <row r="2" spans="1:58" ht="36" customHeight="1" x14ac:dyDescent="0.25">
      <c r="A2" s="221"/>
      <c r="B2" s="222"/>
      <c r="C2" s="223"/>
      <c r="D2" s="228" t="s">
        <v>112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 t="s">
        <v>109</v>
      </c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 t="s">
        <v>110</v>
      </c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 t="s">
        <v>111</v>
      </c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</row>
    <row r="3" spans="1:58" ht="43.5" x14ac:dyDescent="0.25">
      <c r="A3" s="221"/>
      <c r="B3" s="222"/>
      <c r="C3" s="223"/>
      <c r="D3" s="96" t="s">
        <v>0</v>
      </c>
      <c r="E3" s="96" t="s">
        <v>1</v>
      </c>
      <c r="F3" s="96" t="s">
        <v>2</v>
      </c>
      <c r="G3" s="96" t="s">
        <v>3</v>
      </c>
      <c r="H3" s="96" t="s">
        <v>4</v>
      </c>
      <c r="I3" s="96" t="s">
        <v>5</v>
      </c>
      <c r="J3" s="96" t="s">
        <v>6</v>
      </c>
      <c r="K3" s="96" t="s">
        <v>7</v>
      </c>
      <c r="L3" s="96" t="s">
        <v>8</v>
      </c>
      <c r="M3" s="96" t="s">
        <v>9</v>
      </c>
      <c r="N3" s="96" t="s">
        <v>10</v>
      </c>
      <c r="O3" s="96" t="s">
        <v>11</v>
      </c>
      <c r="P3" s="96" t="s">
        <v>12</v>
      </c>
      <c r="Q3" s="96" t="s">
        <v>13</v>
      </c>
      <c r="R3" s="97" t="s">
        <v>14</v>
      </c>
      <c r="S3" s="97" t="s">
        <v>15</v>
      </c>
      <c r="T3" s="97" t="s">
        <v>16</v>
      </c>
      <c r="U3" s="97" t="s">
        <v>17</v>
      </c>
      <c r="V3" s="97" t="s">
        <v>18</v>
      </c>
      <c r="W3" s="97" t="s">
        <v>19</v>
      </c>
      <c r="X3" s="97" t="s">
        <v>20</v>
      </c>
      <c r="Y3" s="97" t="s">
        <v>21</v>
      </c>
      <c r="Z3" s="97" t="s">
        <v>22</v>
      </c>
      <c r="AA3" s="97" t="s">
        <v>23</v>
      </c>
      <c r="AB3" s="97" t="s">
        <v>24</v>
      </c>
      <c r="AC3" s="97" t="s">
        <v>25</v>
      </c>
      <c r="AD3" s="97" t="s">
        <v>26</v>
      </c>
      <c r="AE3" s="97" t="s">
        <v>27</v>
      </c>
      <c r="AF3" s="97" t="s">
        <v>28</v>
      </c>
      <c r="AG3" s="98" t="s">
        <v>29</v>
      </c>
      <c r="AH3" s="98" t="s">
        <v>30</v>
      </c>
      <c r="AI3" s="98" t="s">
        <v>31</v>
      </c>
      <c r="AJ3" s="98" t="s">
        <v>32</v>
      </c>
      <c r="AK3" s="98" t="s">
        <v>33</v>
      </c>
      <c r="AL3" s="98" t="s">
        <v>34</v>
      </c>
      <c r="AM3" s="98" t="s">
        <v>35</v>
      </c>
      <c r="AN3" s="98" t="s">
        <v>36</v>
      </c>
      <c r="AO3" s="98" t="s">
        <v>37</v>
      </c>
      <c r="AP3" s="98" t="s">
        <v>38</v>
      </c>
      <c r="AQ3" s="98" t="s">
        <v>39</v>
      </c>
      <c r="AR3" s="98" t="s">
        <v>40</v>
      </c>
      <c r="AS3" s="98" t="s">
        <v>41</v>
      </c>
      <c r="AT3" s="98" t="s">
        <v>42</v>
      </c>
      <c r="AU3" s="99" t="s">
        <v>43</v>
      </c>
      <c r="AV3" s="99" t="s">
        <v>44</v>
      </c>
      <c r="AW3" s="99" t="s">
        <v>45</v>
      </c>
      <c r="AX3" s="99" t="s">
        <v>46</v>
      </c>
      <c r="AY3" s="99" t="s">
        <v>47</v>
      </c>
      <c r="AZ3" s="99" t="s">
        <v>48</v>
      </c>
      <c r="BA3" s="99" t="s">
        <v>49</v>
      </c>
      <c r="BB3" s="99" t="s">
        <v>50</v>
      </c>
      <c r="BC3" s="99" t="s">
        <v>51</v>
      </c>
      <c r="BD3" s="99" t="s">
        <v>52</v>
      </c>
      <c r="BE3" s="99" t="s">
        <v>53</v>
      </c>
      <c r="BF3" s="99" t="s">
        <v>54</v>
      </c>
    </row>
    <row r="4" spans="1:58" ht="184.5" customHeight="1" x14ac:dyDescent="0.25">
      <c r="A4" s="224"/>
      <c r="B4" s="225"/>
      <c r="C4" s="226"/>
      <c r="D4" s="100" t="s">
        <v>55</v>
      </c>
      <c r="E4" s="100" t="s">
        <v>56</v>
      </c>
      <c r="F4" s="100" t="s">
        <v>57</v>
      </c>
      <c r="G4" s="100" t="s">
        <v>58</v>
      </c>
      <c r="H4" s="100" t="s">
        <v>59</v>
      </c>
      <c r="I4" s="100" t="s">
        <v>60</v>
      </c>
      <c r="J4" s="100" t="s">
        <v>61</v>
      </c>
      <c r="K4" s="100" t="s">
        <v>62</v>
      </c>
      <c r="L4" s="100" t="s">
        <v>63</v>
      </c>
      <c r="M4" s="100" t="s">
        <v>64</v>
      </c>
      <c r="N4" s="100" t="s">
        <v>65</v>
      </c>
      <c r="O4" s="100" t="s">
        <v>66</v>
      </c>
      <c r="P4" s="100" t="s">
        <v>67</v>
      </c>
      <c r="Q4" s="100" t="s">
        <v>68</v>
      </c>
      <c r="R4" s="101" t="s">
        <v>69</v>
      </c>
      <c r="S4" s="101" t="s">
        <v>70</v>
      </c>
      <c r="T4" s="101" t="s">
        <v>71</v>
      </c>
      <c r="U4" s="101" t="s">
        <v>72</v>
      </c>
      <c r="V4" s="101" t="s">
        <v>73</v>
      </c>
      <c r="W4" s="101" t="s">
        <v>74</v>
      </c>
      <c r="X4" s="101" t="s">
        <v>75</v>
      </c>
      <c r="Y4" s="101" t="s">
        <v>76</v>
      </c>
      <c r="Z4" s="101" t="s">
        <v>77</v>
      </c>
      <c r="AA4" s="101" t="s">
        <v>78</v>
      </c>
      <c r="AB4" s="101" t="s">
        <v>79</v>
      </c>
      <c r="AC4" s="101" t="s">
        <v>80</v>
      </c>
      <c r="AD4" s="101" t="s">
        <v>81</v>
      </c>
      <c r="AE4" s="101" t="s">
        <v>82</v>
      </c>
      <c r="AF4" s="101" t="s">
        <v>83</v>
      </c>
      <c r="AG4" s="102" t="s">
        <v>84</v>
      </c>
      <c r="AH4" s="102" t="s">
        <v>85</v>
      </c>
      <c r="AI4" s="102" t="s">
        <v>86</v>
      </c>
      <c r="AJ4" s="102" t="s">
        <v>87</v>
      </c>
      <c r="AK4" s="102" t="s">
        <v>88</v>
      </c>
      <c r="AL4" s="102" t="s">
        <v>89</v>
      </c>
      <c r="AM4" s="102" t="s">
        <v>90</v>
      </c>
      <c r="AN4" s="102" t="s">
        <v>91</v>
      </c>
      <c r="AO4" s="102" t="s">
        <v>92</v>
      </c>
      <c r="AP4" s="102" t="s">
        <v>93</v>
      </c>
      <c r="AQ4" s="102" t="s">
        <v>79</v>
      </c>
      <c r="AR4" s="102" t="s">
        <v>94</v>
      </c>
      <c r="AS4" s="102" t="s">
        <v>95</v>
      </c>
      <c r="AT4" s="102" t="s">
        <v>96</v>
      </c>
      <c r="AU4" s="103" t="s">
        <v>97</v>
      </c>
      <c r="AV4" s="103" t="s">
        <v>98</v>
      </c>
      <c r="AW4" s="103" t="s">
        <v>99</v>
      </c>
      <c r="AX4" s="103" t="s">
        <v>100</v>
      </c>
      <c r="AY4" s="103" t="s">
        <v>101</v>
      </c>
      <c r="AZ4" s="103" t="s">
        <v>102</v>
      </c>
      <c r="BA4" s="103" t="s">
        <v>103</v>
      </c>
      <c r="BB4" s="103" t="s">
        <v>104</v>
      </c>
      <c r="BC4" s="103" t="s">
        <v>105</v>
      </c>
      <c r="BD4" s="103" t="s">
        <v>106</v>
      </c>
      <c r="BE4" s="103" t="s">
        <v>107</v>
      </c>
      <c r="BF4" s="103" t="s">
        <v>108</v>
      </c>
    </row>
    <row r="5" spans="1:58" ht="40.5" customHeight="1" x14ac:dyDescent="0.25">
      <c r="A5" s="139" t="s">
        <v>138</v>
      </c>
      <c r="B5" s="140" t="s">
        <v>113</v>
      </c>
      <c r="C5" s="140" t="s">
        <v>297</v>
      </c>
      <c r="D5" s="73">
        <f t="shared" ref="D5:AI5" si="0">COUNTA(D6:D29)</f>
        <v>0</v>
      </c>
      <c r="E5" s="73">
        <f t="shared" si="0"/>
        <v>0</v>
      </c>
      <c r="F5" s="73">
        <f t="shared" si="0"/>
        <v>0</v>
      </c>
      <c r="G5" s="73">
        <f t="shared" si="0"/>
        <v>0</v>
      </c>
      <c r="H5" s="73">
        <f t="shared" si="0"/>
        <v>0</v>
      </c>
      <c r="I5" s="73">
        <f t="shared" si="0"/>
        <v>0</v>
      </c>
      <c r="J5" s="73">
        <f t="shared" si="0"/>
        <v>0</v>
      </c>
      <c r="K5" s="73">
        <f t="shared" si="0"/>
        <v>0</v>
      </c>
      <c r="L5" s="73">
        <f t="shared" si="0"/>
        <v>0</v>
      </c>
      <c r="M5" s="73">
        <f t="shared" si="0"/>
        <v>0</v>
      </c>
      <c r="N5" s="73">
        <f t="shared" si="0"/>
        <v>0</v>
      </c>
      <c r="O5" s="73">
        <f t="shared" si="0"/>
        <v>0</v>
      </c>
      <c r="P5" s="73">
        <f t="shared" si="0"/>
        <v>0</v>
      </c>
      <c r="Q5" s="73">
        <f t="shared" si="0"/>
        <v>0</v>
      </c>
      <c r="R5" s="74">
        <f t="shared" si="0"/>
        <v>0</v>
      </c>
      <c r="S5" s="74">
        <f t="shared" si="0"/>
        <v>0</v>
      </c>
      <c r="T5" s="74">
        <f t="shared" si="0"/>
        <v>0</v>
      </c>
      <c r="U5" s="74">
        <f t="shared" si="0"/>
        <v>0</v>
      </c>
      <c r="V5" s="74">
        <f t="shared" si="0"/>
        <v>0</v>
      </c>
      <c r="W5" s="74">
        <f t="shared" si="0"/>
        <v>0</v>
      </c>
      <c r="X5" s="74">
        <f t="shared" si="0"/>
        <v>0</v>
      </c>
      <c r="Y5" s="74">
        <f t="shared" si="0"/>
        <v>0</v>
      </c>
      <c r="Z5" s="74">
        <f t="shared" si="0"/>
        <v>0</v>
      </c>
      <c r="AA5" s="74">
        <f t="shared" si="0"/>
        <v>0</v>
      </c>
      <c r="AB5" s="74">
        <f t="shared" si="0"/>
        <v>0</v>
      </c>
      <c r="AC5" s="74">
        <f t="shared" si="0"/>
        <v>0</v>
      </c>
      <c r="AD5" s="74">
        <f t="shared" si="0"/>
        <v>0</v>
      </c>
      <c r="AE5" s="74">
        <f t="shared" si="0"/>
        <v>0</v>
      </c>
      <c r="AF5" s="74">
        <f t="shared" si="0"/>
        <v>0</v>
      </c>
      <c r="AG5" s="75">
        <f t="shared" si="0"/>
        <v>0</v>
      </c>
      <c r="AH5" s="75">
        <f t="shared" si="0"/>
        <v>0</v>
      </c>
      <c r="AI5" s="75">
        <f t="shared" si="0"/>
        <v>0</v>
      </c>
      <c r="AJ5" s="75">
        <f t="shared" ref="AJ5:BF5" si="1">COUNTA(AJ6:AJ29)</f>
        <v>0</v>
      </c>
      <c r="AK5" s="75">
        <f t="shared" si="1"/>
        <v>0</v>
      </c>
      <c r="AL5" s="75">
        <f t="shared" si="1"/>
        <v>0</v>
      </c>
      <c r="AM5" s="75">
        <f t="shared" si="1"/>
        <v>0</v>
      </c>
      <c r="AN5" s="75">
        <f t="shared" si="1"/>
        <v>0</v>
      </c>
      <c r="AO5" s="75">
        <f t="shared" si="1"/>
        <v>0</v>
      </c>
      <c r="AP5" s="75">
        <f t="shared" si="1"/>
        <v>0</v>
      </c>
      <c r="AQ5" s="75">
        <f t="shared" si="1"/>
        <v>0</v>
      </c>
      <c r="AR5" s="75">
        <f t="shared" si="1"/>
        <v>0</v>
      </c>
      <c r="AS5" s="75">
        <f t="shared" si="1"/>
        <v>0</v>
      </c>
      <c r="AT5" s="75">
        <f t="shared" si="1"/>
        <v>0</v>
      </c>
      <c r="AU5" s="76">
        <f t="shared" si="1"/>
        <v>0</v>
      </c>
      <c r="AV5" s="76">
        <f t="shared" si="1"/>
        <v>0</v>
      </c>
      <c r="AW5" s="76">
        <f t="shared" si="1"/>
        <v>0</v>
      </c>
      <c r="AX5" s="76">
        <f t="shared" si="1"/>
        <v>0</v>
      </c>
      <c r="AY5" s="76">
        <f t="shared" si="1"/>
        <v>0</v>
      </c>
      <c r="AZ5" s="76">
        <f t="shared" si="1"/>
        <v>0</v>
      </c>
      <c r="BA5" s="76">
        <f t="shared" si="1"/>
        <v>0</v>
      </c>
      <c r="BB5" s="76">
        <f t="shared" si="1"/>
        <v>0</v>
      </c>
      <c r="BC5" s="76">
        <f t="shared" si="1"/>
        <v>0</v>
      </c>
      <c r="BD5" s="76">
        <f t="shared" si="1"/>
        <v>0</v>
      </c>
      <c r="BE5" s="76">
        <f t="shared" si="1"/>
        <v>0</v>
      </c>
      <c r="BF5" s="76">
        <f t="shared" si="1"/>
        <v>0</v>
      </c>
    </row>
    <row r="6" spans="1:58" s="111" customFormat="1" ht="30" customHeight="1" x14ac:dyDescent="0.2">
      <c r="A6" s="106" t="s">
        <v>114</v>
      </c>
      <c r="B6" s="121">
        <f>Scénarios!B5</f>
        <v>0</v>
      </c>
      <c r="C6" s="120">
        <f>COUNTA(D6:BF6)</f>
        <v>0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58" s="111" customFormat="1" ht="30" customHeight="1" x14ac:dyDescent="0.2">
      <c r="A7" s="106" t="s">
        <v>115</v>
      </c>
      <c r="B7" s="121">
        <f>Scénarios!B6</f>
        <v>0</v>
      </c>
      <c r="C7" s="120">
        <f t="shared" ref="C7:C29" si="2">COUNTA(D7:BF7)</f>
        <v>0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58" s="111" customFormat="1" ht="30" customHeight="1" x14ac:dyDescent="0.2">
      <c r="A8" s="106" t="s">
        <v>116</v>
      </c>
      <c r="B8" s="121">
        <f>Scénarios!B7</f>
        <v>0</v>
      </c>
      <c r="C8" s="120">
        <f t="shared" si="2"/>
        <v>0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</row>
    <row r="9" spans="1:58" s="111" customFormat="1" ht="30" customHeight="1" x14ac:dyDescent="0.2">
      <c r="A9" s="106" t="s">
        <v>117</v>
      </c>
      <c r="B9" s="121">
        <f>Scénarios!B8</f>
        <v>0</v>
      </c>
      <c r="C9" s="120">
        <f t="shared" si="2"/>
        <v>0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</row>
    <row r="10" spans="1:58" s="111" customFormat="1" ht="30" customHeight="1" x14ac:dyDescent="0.2">
      <c r="A10" s="106" t="s">
        <v>118</v>
      </c>
      <c r="B10" s="121">
        <f>Scénarios!B9</f>
        <v>0</v>
      </c>
      <c r="C10" s="120">
        <f t="shared" si="2"/>
        <v>0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</row>
    <row r="11" spans="1:58" s="111" customFormat="1" ht="30" customHeight="1" x14ac:dyDescent="0.2">
      <c r="A11" s="106" t="s">
        <v>119</v>
      </c>
      <c r="B11" s="121">
        <f>Scénarios!B10</f>
        <v>0</v>
      </c>
      <c r="C11" s="120">
        <f t="shared" si="2"/>
        <v>0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</row>
    <row r="12" spans="1:58" s="111" customFormat="1" ht="30" customHeight="1" x14ac:dyDescent="0.2">
      <c r="A12" s="106" t="s">
        <v>120</v>
      </c>
      <c r="B12" s="121">
        <f>Scénarios!B11</f>
        <v>0</v>
      </c>
      <c r="C12" s="120">
        <f t="shared" si="2"/>
        <v>0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</row>
    <row r="13" spans="1:58" s="111" customFormat="1" ht="30" customHeight="1" x14ac:dyDescent="0.2">
      <c r="A13" s="106" t="s">
        <v>121</v>
      </c>
      <c r="B13" s="121">
        <f>Scénarios!B12</f>
        <v>0</v>
      </c>
      <c r="C13" s="120">
        <f t="shared" si="2"/>
        <v>0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</row>
    <row r="14" spans="1:58" s="111" customFormat="1" ht="30" customHeight="1" x14ac:dyDescent="0.2">
      <c r="A14" s="106" t="s">
        <v>122</v>
      </c>
      <c r="B14" s="121">
        <f>Scénarios!B13</f>
        <v>0</v>
      </c>
      <c r="C14" s="120">
        <f t="shared" si="2"/>
        <v>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</row>
    <row r="15" spans="1:58" s="111" customFormat="1" ht="30" customHeight="1" x14ac:dyDescent="0.2">
      <c r="A15" s="106" t="s">
        <v>123</v>
      </c>
      <c r="B15" s="121">
        <f>Scénarios!B14</f>
        <v>0</v>
      </c>
      <c r="C15" s="120">
        <f t="shared" si="2"/>
        <v>0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</row>
    <row r="16" spans="1:58" s="111" customFormat="1" ht="30" customHeight="1" x14ac:dyDescent="0.2">
      <c r="A16" s="106" t="s">
        <v>124</v>
      </c>
      <c r="B16" s="121">
        <f>Scénarios!B15</f>
        <v>0</v>
      </c>
      <c r="C16" s="120">
        <f t="shared" si="2"/>
        <v>0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</row>
    <row r="17" spans="1:58" s="111" customFormat="1" ht="30" customHeight="1" x14ac:dyDescent="0.2">
      <c r="A17" s="106" t="s">
        <v>125</v>
      </c>
      <c r="B17" s="121">
        <f>Scénarios!B16</f>
        <v>0</v>
      </c>
      <c r="C17" s="120">
        <f t="shared" si="2"/>
        <v>0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</row>
    <row r="18" spans="1:58" s="111" customFormat="1" ht="30" customHeight="1" x14ac:dyDescent="0.2">
      <c r="A18" s="106" t="s">
        <v>126</v>
      </c>
      <c r="B18" s="121">
        <f>Scénarios!B17</f>
        <v>0</v>
      </c>
      <c r="C18" s="120">
        <f t="shared" si="2"/>
        <v>0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</row>
    <row r="19" spans="1:58" s="111" customFormat="1" ht="30" customHeight="1" x14ac:dyDescent="0.2">
      <c r="A19" s="106" t="s">
        <v>127</v>
      </c>
      <c r="B19" s="121">
        <f>Scénarios!B18</f>
        <v>0</v>
      </c>
      <c r="C19" s="120">
        <f t="shared" si="2"/>
        <v>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</row>
    <row r="20" spans="1:58" s="111" customFormat="1" ht="30" customHeight="1" x14ac:dyDescent="0.2">
      <c r="A20" s="106" t="s">
        <v>128</v>
      </c>
      <c r="B20" s="121">
        <f>Scénarios!B19</f>
        <v>0</v>
      </c>
      <c r="C20" s="120">
        <f t="shared" si="2"/>
        <v>0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</row>
    <row r="21" spans="1:58" s="111" customFormat="1" ht="30" customHeight="1" x14ac:dyDescent="0.2">
      <c r="A21" s="112" t="s">
        <v>129</v>
      </c>
      <c r="B21" s="121">
        <f>Scénarios!B20</f>
        <v>0</v>
      </c>
      <c r="C21" s="120">
        <f t="shared" si="2"/>
        <v>0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</row>
    <row r="22" spans="1:58" s="111" customFormat="1" ht="30" customHeight="1" x14ac:dyDescent="0.2">
      <c r="A22" s="112" t="s">
        <v>130</v>
      </c>
      <c r="B22" s="121">
        <f>Scénarios!B21</f>
        <v>0</v>
      </c>
      <c r="C22" s="120">
        <f t="shared" si="2"/>
        <v>0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</row>
    <row r="23" spans="1:58" s="111" customFormat="1" ht="30" customHeight="1" x14ac:dyDescent="0.2">
      <c r="A23" s="112" t="s">
        <v>131</v>
      </c>
      <c r="B23" s="121">
        <f>Scénarios!B22</f>
        <v>0</v>
      </c>
      <c r="C23" s="120">
        <f t="shared" si="2"/>
        <v>0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</row>
    <row r="24" spans="1:58" s="111" customFormat="1" ht="30" customHeight="1" x14ac:dyDescent="0.2">
      <c r="A24" s="112" t="s">
        <v>132</v>
      </c>
      <c r="B24" s="121">
        <f>Scénarios!B23</f>
        <v>0</v>
      </c>
      <c r="C24" s="120">
        <f t="shared" si="2"/>
        <v>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</row>
    <row r="25" spans="1:58" s="111" customFormat="1" ht="30" customHeight="1" x14ac:dyDescent="0.2">
      <c r="A25" s="112" t="s">
        <v>133</v>
      </c>
      <c r="B25" s="121">
        <f>Scénarios!B24</f>
        <v>0</v>
      </c>
      <c r="C25" s="120">
        <f t="shared" si="2"/>
        <v>0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</row>
    <row r="26" spans="1:58" s="111" customFormat="1" ht="30" customHeight="1" x14ac:dyDescent="0.2">
      <c r="A26" s="112" t="s">
        <v>134</v>
      </c>
      <c r="B26" s="121">
        <f>Scénarios!B25</f>
        <v>0</v>
      </c>
      <c r="C26" s="120">
        <f t="shared" si="2"/>
        <v>0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</row>
    <row r="27" spans="1:58" s="111" customFormat="1" ht="30" customHeight="1" x14ac:dyDescent="0.2">
      <c r="A27" s="112" t="s">
        <v>135</v>
      </c>
      <c r="B27" s="121">
        <f>Scénarios!B26</f>
        <v>0</v>
      </c>
      <c r="C27" s="120">
        <f t="shared" si="2"/>
        <v>0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</row>
    <row r="28" spans="1:58" s="111" customFormat="1" ht="30" customHeight="1" x14ac:dyDescent="0.2">
      <c r="A28" s="112" t="s">
        <v>136</v>
      </c>
      <c r="B28" s="121">
        <f>Scénarios!B27</f>
        <v>0</v>
      </c>
      <c r="C28" s="120">
        <f t="shared" si="2"/>
        <v>0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</row>
    <row r="29" spans="1:58" ht="30" customHeight="1" x14ac:dyDescent="0.25">
      <c r="A29" s="112" t="s">
        <v>137</v>
      </c>
      <c r="B29" s="144">
        <f>Scénarios!B28</f>
        <v>0</v>
      </c>
      <c r="C29" s="143">
        <f t="shared" si="2"/>
        <v>0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</row>
  </sheetData>
  <mergeCells count="6">
    <mergeCell ref="A1:C4"/>
    <mergeCell ref="D1:BF1"/>
    <mergeCell ref="D2:Q2"/>
    <mergeCell ref="R2:AF2"/>
    <mergeCell ref="AG2:AT2"/>
    <mergeCell ref="AU2:BF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:T29"/>
    </sheetView>
  </sheetViews>
  <sheetFormatPr baseColWidth="10" defaultColWidth="0" defaultRowHeight="15" x14ac:dyDescent="0.25"/>
  <cols>
    <col min="1" max="1" width="9.5703125" style="1" bestFit="1" customWidth="1"/>
    <col min="2" max="2" width="27.7109375" bestFit="1" customWidth="1"/>
    <col min="3" max="3" width="3.42578125" bestFit="1" customWidth="1"/>
    <col min="4" max="20" width="10" customWidth="1"/>
  </cols>
  <sheetData>
    <row r="1" spans="1:21" ht="27.75" customHeight="1" x14ac:dyDescent="0.25">
      <c r="A1" s="218"/>
      <c r="B1" s="219"/>
      <c r="C1" s="220"/>
      <c r="D1" s="227" t="s">
        <v>298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</row>
    <row r="2" spans="1:21" ht="20.25" customHeight="1" x14ac:dyDescent="0.25">
      <c r="A2" s="221"/>
      <c r="B2" s="222"/>
      <c r="C2" s="223"/>
      <c r="D2" s="229" t="s">
        <v>146</v>
      </c>
      <c r="E2" s="229"/>
      <c r="F2" s="229"/>
      <c r="G2" s="229"/>
      <c r="H2" s="229"/>
      <c r="I2" s="229"/>
      <c r="J2" s="229" t="s">
        <v>147</v>
      </c>
      <c r="K2" s="229"/>
      <c r="L2" s="229"/>
      <c r="M2" s="229"/>
      <c r="N2" s="229"/>
      <c r="O2" s="229"/>
      <c r="P2" s="229" t="s">
        <v>148</v>
      </c>
      <c r="Q2" s="229"/>
      <c r="R2" s="229"/>
      <c r="S2" s="229"/>
      <c r="T2" s="229"/>
    </row>
    <row r="3" spans="1:21" ht="44.25" customHeight="1" x14ac:dyDescent="0.25">
      <c r="A3" s="221"/>
      <c r="B3" s="222"/>
      <c r="C3" s="223"/>
      <c r="D3" s="93" t="s">
        <v>165</v>
      </c>
      <c r="E3" s="94" t="s">
        <v>166</v>
      </c>
      <c r="F3" s="93" t="s">
        <v>167</v>
      </c>
      <c r="G3" s="94" t="s">
        <v>168</v>
      </c>
      <c r="H3" s="93" t="s">
        <v>169</v>
      </c>
      <c r="I3" s="94" t="s">
        <v>170</v>
      </c>
      <c r="J3" s="18" t="s">
        <v>171</v>
      </c>
      <c r="K3" s="18" t="s">
        <v>172</v>
      </c>
      <c r="L3" s="18" t="s">
        <v>173</v>
      </c>
      <c r="M3" s="18" t="s">
        <v>174</v>
      </c>
      <c r="N3" s="18" t="s">
        <v>175</v>
      </c>
      <c r="O3" s="18" t="s">
        <v>181</v>
      </c>
      <c r="P3" s="95" t="s">
        <v>176</v>
      </c>
      <c r="Q3" s="95" t="s">
        <v>177</v>
      </c>
      <c r="R3" s="95" t="s">
        <v>178</v>
      </c>
      <c r="S3" s="95" t="s">
        <v>179</v>
      </c>
      <c r="T3" s="95" t="s">
        <v>180</v>
      </c>
    </row>
    <row r="4" spans="1:21" s="69" customFormat="1" ht="157.5" customHeight="1" x14ac:dyDescent="0.25">
      <c r="A4" s="224"/>
      <c r="B4" s="225"/>
      <c r="C4" s="226"/>
      <c r="D4" s="89" t="s">
        <v>149</v>
      </c>
      <c r="E4" s="89" t="s">
        <v>150</v>
      </c>
      <c r="F4" s="89" t="s">
        <v>151</v>
      </c>
      <c r="G4" s="89" t="s">
        <v>152</v>
      </c>
      <c r="H4" s="89" t="s">
        <v>153</v>
      </c>
      <c r="I4" s="89" t="s">
        <v>154</v>
      </c>
      <c r="J4" s="90" t="s">
        <v>155</v>
      </c>
      <c r="K4" s="90" t="s">
        <v>156</v>
      </c>
      <c r="L4" s="90" t="s">
        <v>157</v>
      </c>
      <c r="M4" s="90" t="s">
        <v>158</v>
      </c>
      <c r="N4" s="90" t="s">
        <v>159</v>
      </c>
      <c r="O4" s="90" t="s">
        <v>182</v>
      </c>
      <c r="P4" s="91" t="s">
        <v>160</v>
      </c>
      <c r="Q4" s="91" t="s">
        <v>161</v>
      </c>
      <c r="R4" s="91" t="s">
        <v>164</v>
      </c>
      <c r="S4" s="91" t="s">
        <v>162</v>
      </c>
      <c r="T4" s="91" t="s">
        <v>163</v>
      </c>
      <c r="U4" s="92"/>
    </row>
    <row r="5" spans="1:21" s="114" customFormat="1" ht="25.5" customHeight="1" x14ac:dyDescent="0.25">
      <c r="A5" s="137" t="s">
        <v>138</v>
      </c>
      <c r="B5" s="138" t="s">
        <v>113</v>
      </c>
      <c r="C5" s="138" t="s">
        <v>297</v>
      </c>
      <c r="D5" s="17">
        <f t="shared" ref="D5:T5" si="0">COUNTA(D6:D29)</f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88">
        <f t="shared" si="0"/>
        <v>0</v>
      </c>
      <c r="Q5" s="88">
        <f t="shared" si="0"/>
        <v>0</v>
      </c>
      <c r="R5" s="88">
        <f t="shared" si="0"/>
        <v>0</v>
      </c>
      <c r="S5" s="88">
        <f t="shared" si="0"/>
        <v>0</v>
      </c>
      <c r="T5" s="88">
        <f t="shared" si="0"/>
        <v>0</v>
      </c>
      <c r="U5" s="113"/>
    </row>
    <row r="6" spans="1:21" s="32" customFormat="1" ht="30" customHeight="1" x14ac:dyDescent="0.2">
      <c r="A6" s="106" t="s">
        <v>114</v>
      </c>
      <c r="B6" s="72">
        <f>Scénarios!B5</f>
        <v>0</v>
      </c>
      <c r="C6" s="71">
        <f>COUNTA(D6:T6)</f>
        <v>0</v>
      </c>
      <c r="D6" s="115"/>
      <c r="E6" s="115"/>
      <c r="F6" s="115"/>
      <c r="G6" s="115"/>
      <c r="H6" s="115"/>
      <c r="I6" s="115"/>
      <c r="J6" s="116"/>
      <c r="K6" s="116"/>
      <c r="L6" s="116"/>
      <c r="M6" s="116"/>
      <c r="N6" s="116"/>
      <c r="O6" s="116"/>
      <c r="P6" s="117"/>
      <c r="Q6" s="117"/>
      <c r="R6" s="117"/>
      <c r="S6" s="117"/>
      <c r="T6" s="117"/>
    </row>
    <row r="7" spans="1:21" s="32" customFormat="1" ht="30" customHeight="1" x14ac:dyDescent="0.2">
      <c r="A7" s="106" t="s">
        <v>115</v>
      </c>
      <c r="B7" s="72">
        <f>Scénarios!B6</f>
        <v>0</v>
      </c>
      <c r="C7" s="71">
        <f t="shared" ref="C7:C29" si="1">COUNTA(D7:T7)</f>
        <v>0</v>
      </c>
      <c r="D7" s="115"/>
      <c r="E7" s="115"/>
      <c r="F7" s="115"/>
      <c r="G7" s="115"/>
      <c r="H7" s="115"/>
      <c r="I7" s="115"/>
      <c r="J7" s="116"/>
      <c r="K7" s="116"/>
      <c r="L7" s="116"/>
      <c r="M7" s="116"/>
      <c r="N7" s="116"/>
      <c r="O7" s="116"/>
      <c r="P7" s="117"/>
      <c r="Q7" s="117"/>
      <c r="R7" s="117"/>
      <c r="S7" s="117"/>
      <c r="T7" s="117"/>
    </row>
    <row r="8" spans="1:21" s="32" customFormat="1" ht="30" customHeight="1" x14ac:dyDescent="0.2">
      <c r="A8" s="106" t="s">
        <v>116</v>
      </c>
      <c r="B8" s="72">
        <f>Scénarios!B7</f>
        <v>0</v>
      </c>
      <c r="C8" s="71">
        <f t="shared" si="1"/>
        <v>0</v>
      </c>
      <c r="D8" s="115"/>
      <c r="E8" s="115"/>
      <c r="F8" s="115"/>
      <c r="G8" s="115"/>
      <c r="H8" s="115"/>
      <c r="I8" s="115"/>
      <c r="J8" s="116"/>
      <c r="K8" s="116"/>
      <c r="L8" s="116"/>
      <c r="M8" s="116"/>
      <c r="N8" s="116"/>
      <c r="O8" s="116"/>
      <c r="P8" s="117"/>
      <c r="Q8" s="117"/>
      <c r="R8" s="117"/>
      <c r="S8" s="117"/>
      <c r="T8" s="117"/>
    </row>
    <row r="9" spans="1:21" s="32" customFormat="1" ht="30" customHeight="1" x14ac:dyDescent="0.2">
      <c r="A9" s="106" t="s">
        <v>117</v>
      </c>
      <c r="B9" s="72">
        <f>Scénarios!B8</f>
        <v>0</v>
      </c>
      <c r="C9" s="71">
        <f t="shared" si="1"/>
        <v>0</v>
      </c>
      <c r="D9" s="115"/>
      <c r="E9" s="115"/>
      <c r="F9" s="115"/>
      <c r="G9" s="115"/>
      <c r="H9" s="115"/>
      <c r="I9" s="115"/>
      <c r="J9" s="116"/>
      <c r="K9" s="116"/>
      <c r="L9" s="116"/>
      <c r="M9" s="116"/>
      <c r="N9" s="116"/>
      <c r="O9" s="116"/>
      <c r="P9" s="117"/>
      <c r="Q9" s="117"/>
      <c r="R9" s="117"/>
      <c r="S9" s="117"/>
      <c r="T9" s="117"/>
    </row>
    <row r="10" spans="1:21" s="32" customFormat="1" ht="30" customHeight="1" x14ac:dyDescent="0.2">
      <c r="A10" s="106" t="s">
        <v>118</v>
      </c>
      <c r="B10" s="72">
        <f>Scénarios!B9</f>
        <v>0</v>
      </c>
      <c r="C10" s="71">
        <f t="shared" si="1"/>
        <v>0</v>
      </c>
      <c r="D10" s="115"/>
      <c r="E10" s="115"/>
      <c r="F10" s="115"/>
      <c r="G10" s="115"/>
      <c r="H10" s="115"/>
      <c r="I10" s="115"/>
      <c r="J10" s="116"/>
      <c r="K10" s="116"/>
      <c r="L10" s="116"/>
      <c r="M10" s="116"/>
      <c r="N10" s="116"/>
      <c r="O10" s="116"/>
      <c r="P10" s="117"/>
      <c r="Q10" s="117"/>
      <c r="R10" s="117"/>
      <c r="S10" s="117"/>
      <c r="T10" s="117"/>
    </row>
    <row r="11" spans="1:21" s="32" customFormat="1" ht="30" customHeight="1" x14ac:dyDescent="0.2">
      <c r="A11" s="106" t="s">
        <v>119</v>
      </c>
      <c r="B11" s="72">
        <f>Scénarios!B10</f>
        <v>0</v>
      </c>
      <c r="C11" s="71">
        <f t="shared" si="1"/>
        <v>0</v>
      </c>
      <c r="D11" s="115"/>
      <c r="E11" s="115"/>
      <c r="F11" s="115"/>
      <c r="G11" s="115"/>
      <c r="H11" s="115"/>
      <c r="I11" s="115"/>
      <c r="J11" s="116"/>
      <c r="K11" s="116"/>
      <c r="L11" s="116"/>
      <c r="M11" s="116"/>
      <c r="N11" s="116"/>
      <c r="O11" s="18"/>
      <c r="P11" s="117"/>
      <c r="Q11" s="117"/>
      <c r="R11" s="117"/>
      <c r="S11" s="117"/>
      <c r="T11" s="117"/>
    </row>
    <row r="12" spans="1:21" s="32" customFormat="1" ht="30" customHeight="1" x14ac:dyDescent="0.2">
      <c r="A12" s="106" t="s">
        <v>120</v>
      </c>
      <c r="B12" s="72">
        <f>Scénarios!B11</f>
        <v>0</v>
      </c>
      <c r="C12" s="71">
        <f t="shared" si="1"/>
        <v>0</v>
      </c>
      <c r="D12" s="115"/>
      <c r="E12" s="115"/>
      <c r="F12" s="115"/>
      <c r="G12" s="115"/>
      <c r="H12" s="115"/>
      <c r="I12" s="115"/>
      <c r="J12" s="116"/>
      <c r="K12" s="116"/>
      <c r="L12" s="116"/>
      <c r="M12" s="116"/>
      <c r="N12" s="116"/>
      <c r="O12" s="116"/>
      <c r="P12" s="117"/>
      <c r="Q12" s="117"/>
      <c r="R12" s="117"/>
      <c r="S12" s="117"/>
      <c r="T12" s="117"/>
    </row>
    <row r="13" spans="1:21" s="32" customFormat="1" ht="30" customHeight="1" x14ac:dyDescent="0.2">
      <c r="A13" s="106" t="s">
        <v>121</v>
      </c>
      <c r="B13" s="72">
        <f>Scénarios!B12</f>
        <v>0</v>
      </c>
      <c r="C13" s="71">
        <f t="shared" si="1"/>
        <v>0</v>
      </c>
      <c r="D13" s="115"/>
      <c r="E13" s="115"/>
      <c r="F13" s="115"/>
      <c r="G13" s="115"/>
      <c r="H13" s="115"/>
      <c r="I13" s="115"/>
      <c r="J13" s="116"/>
      <c r="K13" s="116"/>
      <c r="L13" s="116"/>
      <c r="M13" s="116"/>
      <c r="N13" s="116"/>
      <c r="O13" s="116"/>
      <c r="P13" s="117"/>
      <c r="Q13" s="117"/>
      <c r="R13" s="117"/>
      <c r="S13" s="117"/>
      <c r="T13" s="117"/>
    </row>
    <row r="14" spans="1:21" s="32" customFormat="1" ht="30" customHeight="1" x14ac:dyDescent="0.2">
      <c r="A14" s="106" t="s">
        <v>122</v>
      </c>
      <c r="B14" s="72">
        <f>Scénarios!B13</f>
        <v>0</v>
      </c>
      <c r="C14" s="71">
        <f t="shared" si="1"/>
        <v>0</v>
      </c>
      <c r="D14" s="115"/>
      <c r="E14" s="115"/>
      <c r="F14" s="115"/>
      <c r="G14" s="115"/>
      <c r="H14" s="115"/>
      <c r="I14" s="115"/>
      <c r="J14" s="116"/>
      <c r="K14" s="116"/>
      <c r="L14" s="116"/>
      <c r="M14" s="116"/>
      <c r="N14" s="116"/>
      <c r="O14" s="116"/>
      <c r="P14" s="117"/>
      <c r="Q14" s="117"/>
      <c r="R14" s="117"/>
      <c r="S14" s="117"/>
      <c r="T14" s="117"/>
    </row>
    <row r="15" spans="1:21" s="32" customFormat="1" ht="30" customHeight="1" x14ac:dyDescent="0.2">
      <c r="A15" s="106" t="s">
        <v>123</v>
      </c>
      <c r="B15" s="72">
        <f>Scénarios!B14</f>
        <v>0</v>
      </c>
      <c r="C15" s="71">
        <f t="shared" si="1"/>
        <v>0</v>
      </c>
      <c r="D15" s="115"/>
      <c r="E15" s="115"/>
      <c r="F15" s="115"/>
      <c r="G15" s="115"/>
      <c r="H15" s="115"/>
      <c r="I15" s="115"/>
      <c r="J15" s="116"/>
      <c r="K15" s="116"/>
      <c r="L15" s="116"/>
      <c r="M15" s="116"/>
      <c r="N15" s="116"/>
      <c r="O15" s="116"/>
      <c r="P15" s="117"/>
      <c r="Q15" s="117"/>
      <c r="R15" s="117"/>
      <c r="S15" s="117"/>
      <c r="T15" s="117"/>
    </row>
    <row r="16" spans="1:21" s="32" customFormat="1" ht="30" customHeight="1" x14ac:dyDescent="0.2">
      <c r="A16" s="106" t="s">
        <v>124</v>
      </c>
      <c r="B16" s="72">
        <f>Scénarios!B15</f>
        <v>0</v>
      </c>
      <c r="C16" s="71">
        <f t="shared" si="1"/>
        <v>0</v>
      </c>
      <c r="D16" s="115"/>
      <c r="E16" s="115"/>
      <c r="F16" s="115"/>
      <c r="G16" s="115"/>
      <c r="H16" s="115"/>
      <c r="I16" s="115"/>
      <c r="J16" s="116"/>
      <c r="K16" s="116"/>
      <c r="L16" s="116"/>
      <c r="M16" s="116"/>
      <c r="N16" s="116"/>
      <c r="O16" s="116"/>
      <c r="P16" s="117"/>
      <c r="Q16" s="117"/>
      <c r="R16" s="117"/>
      <c r="S16" s="117"/>
      <c r="T16" s="117"/>
    </row>
    <row r="17" spans="1:20" s="32" customFormat="1" ht="30" customHeight="1" x14ac:dyDescent="0.2">
      <c r="A17" s="106" t="s">
        <v>125</v>
      </c>
      <c r="B17" s="72">
        <f>Scénarios!B16</f>
        <v>0</v>
      </c>
      <c r="C17" s="71">
        <f t="shared" si="1"/>
        <v>0</v>
      </c>
      <c r="D17" s="115"/>
      <c r="E17" s="115"/>
      <c r="F17" s="115"/>
      <c r="G17" s="115"/>
      <c r="H17" s="115"/>
      <c r="I17" s="115"/>
      <c r="J17" s="116"/>
      <c r="K17" s="116"/>
      <c r="L17" s="116"/>
      <c r="M17" s="116"/>
      <c r="N17" s="116"/>
      <c r="O17" s="116"/>
      <c r="P17" s="117"/>
      <c r="Q17" s="117"/>
      <c r="R17" s="117"/>
      <c r="S17" s="117"/>
      <c r="T17" s="117"/>
    </row>
    <row r="18" spans="1:20" s="32" customFormat="1" ht="30" customHeight="1" x14ac:dyDescent="0.2">
      <c r="A18" s="106" t="s">
        <v>126</v>
      </c>
      <c r="B18" s="72">
        <f>Scénarios!B17</f>
        <v>0</v>
      </c>
      <c r="C18" s="71">
        <f t="shared" si="1"/>
        <v>0</v>
      </c>
      <c r="D18" s="115"/>
      <c r="E18" s="115"/>
      <c r="F18" s="115"/>
      <c r="G18" s="115"/>
      <c r="H18" s="115"/>
      <c r="I18" s="115"/>
      <c r="J18" s="116"/>
      <c r="K18" s="116"/>
      <c r="L18" s="116"/>
      <c r="M18" s="116"/>
      <c r="N18" s="116"/>
      <c r="O18" s="116"/>
      <c r="P18" s="117"/>
      <c r="Q18" s="117"/>
      <c r="R18" s="117"/>
      <c r="S18" s="117"/>
      <c r="T18" s="117"/>
    </row>
    <row r="19" spans="1:20" s="32" customFormat="1" ht="30" customHeight="1" x14ac:dyDescent="0.2">
      <c r="A19" s="106" t="s">
        <v>127</v>
      </c>
      <c r="B19" s="72">
        <f>Scénarios!B18</f>
        <v>0</v>
      </c>
      <c r="C19" s="71">
        <f t="shared" si="1"/>
        <v>0</v>
      </c>
      <c r="D19" s="115"/>
      <c r="E19" s="115"/>
      <c r="F19" s="115"/>
      <c r="G19" s="115"/>
      <c r="H19" s="115"/>
      <c r="I19" s="115"/>
      <c r="J19" s="116"/>
      <c r="K19" s="116"/>
      <c r="L19" s="116"/>
      <c r="M19" s="116"/>
      <c r="N19" s="116"/>
      <c r="O19" s="116"/>
      <c r="P19" s="117"/>
      <c r="Q19" s="117"/>
      <c r="R19" s="117"/>
      <c r="S19" s="117"/>
      <c r="T19" s="117"/>
    </row>
    <row r="20" spans="1:20" s="32" customFormat="1" ht="30" customHeight="1" x14ac:dyDescent="0.2">
      <c r="A20" s="106" t="s">
        <v>128</v>
      </c>
      <c r="B20" s="72">
        <f>Scénarios!B19</f>
        <v>0</v>
      </c>
      <c r="C20" s="71">
        <f t="shared" si="1"/>
        <v>0</v>
      </c>
      <c r="D20" s="115"/>
      <c r="E20" s="115"/>
      <c r="F20" s="115"/>
      <c r="G20" s="115"/>
      <c r="H20" s="115"/>
      <c r="I20" s="115"/>
      <c r="J20" s="116"/>
      <c r="K20" s="116"/>
      <c r="L20" s="116"/>
      <c r="M20" s="116"/>
      <c r="N20" s="116"/>
      <c r="O20" s="116"/>
      <c r="P20" s="117"/>
      <c r="Q20" s="117"/>
      <c r="R20" s="117"/>
      <c r="S20" s="117"/>
      <c r="T20" s="117"/>
    </row>
    <row r="21" spans="1:20" s="32" customFormat="1" ht="30" customHeight="1" x14ac:dyDescent="0.2">
      <c r="A21" s="112" t="s">
        <v>129</v>
      </c>
      <c r="B21" s="72">
        <f>Scénarios!B20</f>
        <v>0</v>
      </c>
      <c r="C21" s="71">
        <f t="shared" si="1"/>
        <v>0</v>
      </c>
      <c r="D21" s="115"/>
      <c r="E21" s="115"/>
      <c r="F21" s="115"/>
      <c r="G21" s="115"/>
      <c r="H21" s="115"/>
      <c r="I21" s="115"/>
      <c r="J21" s="116"/>
      <c r="K21" s="116"/>
      <c r="L21" s="116"/>
      <c r="M21" s="116"/>
      <c r="N21" s="116"/>
      <c r="O21" s="116"/>
      <c r="P21" s="117"/>
      <c r="Q21" s="117"/>
      <c r="R21" s="117"/>
      <c r="S21" s="117"/>
      <c r="T21" s="117"/>
    </row>
    <row r="22" spans="1:20" s="32" customFormat="1" ht="30" customHeight="1" x14ac:dyDescent="0.2">
      <c r="A22" s="112" t="s">
        <v>130</v>
      </c>
      <c r="B22" s="72">
        <f>Scénarios!B21</f>
        <v>0</v>
      </c>
      <c r="C22" s="71">
        <f t="shared" si="1"/>
        <v>0</v>
      </c>
      <c r="D22" s="115"/>
      <c r="E22" s="115"/>
      <c r="F22" s="115"/>
      <c r="G22" s="115"/>
      <c r="H22" s="115"/>
      <c r="I22" s="115"/>
      <c r="J22" s="116"/>
      <c r="K22" s="116"/>
      <c r="L22" s="116"/>
      <c r="M22" s="116"/>
      <c r="N22" s="116"/>
      <c r="O22" s="116"/>
      <c r="P22" s="117"/>
      <c r="Q22" s="117"/>
      <c r="R22" s="117"/>
      <c r="S22" s="117"/>
      <c r="T22" s="117"/>
    </row>
    <row r="23" spans="1:20" s="32" customFormat="1" ht="30" customHeight="1" x14ac:dyDescent="0.2">
      <c r="A23" s="112" t="s">
        <v>131</v>
      </c>
      <c r="B23" s="72">
        <f>Scénarios!B22</f>
        <v>0</v>
      </c>
      <c r="C23" s="71">
        <f t="shared" si="1"/>
        <v>0</v>
      </c>
      <c r="D23" s="115"/>
      <c r="E23" s="115"/>
      <c r="F23" s="115"/>
      <c r="G23" s="115"/>
      <c r="H23" s="115"/>
      <c r="I23" s="115"/>
      <c r="J23" s="116"/>
      <c r="K23" s="116"/>
      <c r="L23" s="116"/>
      <c r="M23" s="116"/>
      <c r="N23" s="116"/>
      <c r="O23" s="116"/>
      <c r="P23" s="117"/>
      <c r="Q23" s="117"/>
      <c r="R23" s="117"/>
      <c r="S23" s="117"/>
      <c r="T23" s="117"/>
    </row>
    <row r="24" spans="1:20" s="32" customFormat="1" ht="30" customHeight="1" x14ac:dyDescent="0.2">
      <c r="A24" s="112" t="s">
        <v>132</v>
      </c>
      <c r="B24" s="72">
        <f>Scénarios!B23</f>
        <v>0</v>
      </c>
      <c r="C24" s="71">
        <f t="shared" si="1"/>
        <v>0</v>
      </c>
      <c r="D24" s="115"/>
      <c r="E24" s="115"/>
      <c r="F24" s="115"/>
      <c r="G24" s="115"/>
      <c r="H24" s="115"/>
      <c r="I24" s="115"/>
      <c r="J24" s="116"/>
      <c r="K24" s="116"/>
      <c r="L24" s="116"/>
      <c r="M24" s="116"/>
      <c r="N24" s="116"/>
      <c r="O24" s="116"/>
      <c r="P24" s="117"/>
      <c r="Q24" s="117"/>
      <c r="R24" s="117"/>
      <c r="S24" s="117"/>
      <c r="T24" s="117"/>
    </row>
    <row r="25" spans="1:20" s="32" customFormat="1" ht="30" customHeight="1" x14ac:dyDescent="0.2">
      <c r="A25" s="112" t="s">
        <v>133</v>
      </c>
      <c r="B25" s="72">
        <f>Scénarios!B24</f>
        <v>0</v>
      </c>
      <c r="C25" s="71">
        <f t="shared" si="1"/>
        <v>0</v>
      </c>
      <c r="D25" s="115"/>
      <c r="E25" s="115"/>
      <c r="F25" s="115"/>
      <c r="G25" s="115"/>
      <c r="H25" s="115"/>
      <c r="I25" s="115"/>
      <c r="J25" s="116"/>
      <c r="K25" s="116"/>
      <c r="L25" s="116"/>
      <c r="M25" s="116"/>
      <c r="N25" s="116"/>
      <c r="O25" s="116"/>
      <c r="P25" s="117"/>
      <c r="Q25" s="117"/>
      <c r="R25" s="117"/>
      <c r="S25" s="117"/>
      <c r="T25" s="117"/>
    </row>
    <row r="26" spans="1:20" s="32" customFormat="1" ht="30" customHeight="1" x14ac:dyDescent="0.2">
      <c r="A26" s="112" t="s">
        <v>134</v>
      </c>
      <c r="B26" s="72">
        <f>Scénarios!B25</f>
        <v>0</v>
      </c>
      <c r="C26" s="71">
        <f t="shared" si="1"/>
        <v>0</v>
      </c>
      <c r="D26" s="115"/>
      <c r="E26" s="115"/>
      <c r="F26" s="115"/>
      <c r="G26" s="115"/>
      <c r="H26" s="115"/>
      <c r="I26" s="115"/>
      <c r="J26" s="116"/>
      <c r="K26" s="116"/>
      <c r="L26" s="116"/>
      <c r="M26" s="116"/>
      <c r="N26" s="116"/>
      <c r="O26" s="116"/>
      <c r="P26" s="117"/>
      <c r="Q26" s="117"/>
      <c r="R26" s="117"/>
      <c r="S26" s="117"/>
      <c r="T26" s="117"/>
    </row>
    <row r="27" spans="1:20" s="32" customFormat="1" ht="30" customHeight="1" x14ac:dyDescent="0.2">
      <c r="A27" s="112" t="s">
        <v>135</v>
      </c>
      <c r="B27" s="72">
        <f>Scénarios!B26</f>
        <v>0</v>
      </c>
      <c r="C27" s="71">
        <f t="shared" si="1"/>
        <v>0</v>
      </c>
      <c r="D27" s="115"/>
      <c r="E27" s="115"/>
      <c r="F27" s="115"/>
      <c r="G27" s="115"/>
      <c r="H27" s="115"/>
      <c r="I27" s="115"/>
      <c r="J27" s="116"/>
      <c r="K27" s="116"/>
      <c r="L27" s="116"/>
      <c r="M27" s="116"/>
      <c r="N27" s="116"/>
      <c r="O27" s="116"/>
      <c r="P27" s="117"/>
      <c r="Q27" s="117"/>
      <c r="R27" s="117"/>
      <c r="S27" s="117"/>
      <c r="T27" s="117"/>
    </row>
    <row r="28" spans="1:20" s="32" customFormat="1" ht="30" customHeight="1" x14ac:dyDescent="0.2">
      <c r="A28" s="112" t="s">
        <v>136</v>
      </c>
      <c r="B28" s="72">
        <f>Scénarios!B27</f>
        <v>0</v>
      </c>
      <c r="C28" s="71">
        <f t="shared" si="1"/>
        <v>0</v>
      </c>
      <c r="D28" s="115"/>
      <c r="E28" s="115"/>
      <c r="F28" s="115"/>
      <c r="G28" s="115"/>
      <c r="H28" s="115"/>
      <c r="I28" s="115"/>
      <c r="J28" s="116"/>
      <c r="K28" s="116"/>
      <c r="L28" s="116"/>
      <c r="M28" s="116"/>
      <c r="N28" s="116"/>
      <c r="O28" s="116"/>
      <c r="P28" s="117"/>
      <c r="Q28" s="117"/>
      <c r="R28" s="117"/>
      <c r="S28" s="117"/>
      <c r="T28" s="117"/>
    </row>
    <row r="29" spans="1:20" s="32" customFormat="1" ht="30" customHeight="1" x14ac:dyDescent="0.2">
      <c r="A29" s="112" t="s">
        <v>137</v>
      </c>
      <c r="B29" s="72">
        <f>Scénarios!B28</f>
        <v>0</v>
      </c>
      <c r="C29" s="71">
        <f t="shared" si="1"/>
        <v>0</v>
      </c>
      <c r="D29" s="115"/>
      <c r="E29" s="115"/>
      <c r="F29" s="115"/>
      <c r="G29" s="115"/>
      <c r="H29" s="115"/>
      <c r="I29" s="115"/>
      <c r="J29" s="116"/>
      <c r="K29" s="116"/>
      <c r="L29" s="116"/>
      <c r="M29" s="116"/>
      <c r="N29" s="116"/>
      <c r="O29" s="116"/>
      <c r="P29" s="117"/>
      <c r="Q29" s="117"/>
      <c r="R29" s="117"/>
      <c r="S29" s="117"/>
      <c r="T29" s="117"/>
    </row>
  </sheetData>
  <mergeCells count="5">
    <mergeCell ref="D1:T1"/>
    <mergeCell ref="D2:I2"/>
    <mergeCell ref="J2:O2"/>
    <mergeCell ref="P2:T2"/>
    <mergeCell ref="A1:C4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48" orientation="landscape" horizontalDpi="4294967293" verticalDpi="4294967293" r:id="rId1"/>
  <headerFooter>
    <oddHeader>&amp;C&amp;"-,Gras"&amp;16LYCÉE CONDORCET - ARCACHON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workbookViewId="0">
      <selection activeCell="D17" sqref="D17"/>
    </sheetView>
  </sheetViews>
  <sheetFormatPr baseColWidth="10" defaultRowHeight="15" x14ac:dyDescent="0.25"/>
  <cols>
    <col min="1" max="1" width="83.42578125" style="32" bestFit="1" customWidth="1"/>
    <col min="2" max="2" width="71.85546875" style="32" bestFit="1" customWidth="1"/>
    <col min="3" max="3" width="11.42578125" style="32" customWidth="1"/>
    <col min="4" max="4" width="29.28515625" bestFit="1" customWidth="1"/>
  </cols>
  <sheetData>
    <row r="1" spans="1:4" x14ac:dyDescent="0.25">
      <c r="A1" s="31"/>
      <c r="B1" s="31"/>
      <c r="D1" t="s">
        <v>386</v>
      </c>
    </row>
    <row r="2" spans="1:4" x14ac:dyDescent="0.25">
      <c r="A2" s="130" t="s">
        <v>183</v>
      </c>
      <c r="B2" s="130" t="s">
        <v>307</v>
      </c>
    </row>
    <row r="3" spans="1:4" s="30" customFormat="1" ht="15" customHeight="1" x14ac:dyDescent="0.2">
      <c r="A3" s="78" t="s">
        <v>184</v>
      </c>
      <c r="B3" s="78" t="s">
        <v>308</v>
      </c>
      <c r="D3" s="29"/>
    </row>
    <row r="4" spans="1:4" x14ac:dyDescent="0.25">
      <c r="A4" s="78" t="s">
        <v>185</v>
      </c>
      <c r="B4" s="78" t="s">
        <v>309</v>
      </c>
      <c r="D4" s="69"/>
    </row>
    <row r="5" spans="1:4" x14ac:dyDescent="0.25">
      <c r="A5" s="78" t="s">
        <v>186</v>
      </c>
      <c r="B5" s="78" t="s">
        <v>310</v>
      </c>
      <c r="D5" s="69"/>
    </row>
    <row r="6" spans="1:4" x14ac:dyDescent="0.25">
      <c r="A6" s="78" t="s">
        <v>187</v>
      </c>
      <c r="B6" s="78" t="s">
        <v>311</v>
      </c>
      <c r="D6" s="69"/>
    </row>
    <row r="7" spans="1:4" x14ac:dyDescent="0.25">
      <c r="A7" s="78" t="s">
        <v>188</v>
      </c>
      <c r="B7" s="78" t="s">
        <v>312</v>
      </c>
      <c r="D7" s="69"/>
    </row>
    <row r="8" spans="1:4" x14ac:dyDescent="0.25">
      <c r="A8" s="78" t="s">
        <v>189</v>
      </c>
      <c r="B8" s="78" t="s">
        <v>313</v>
      </c>
      <c r="D8" s="69"/>
    </row>
    <row r="9" spans="1:4" x14ac:dyDescent="0.25">
      <c r="A9" s="78" t="s">
        <v>190</v>
      </c>
      <c r="B9" s="78" t="s">
        <v>314</v>
      </c>
    </row>
    <row r="10" spans="1:4" x14ac:dyDescent="0.25">
      <c r="A10" s="78" t="s">
        <v>191</v>
      </c>
      <c r="B10" s="78" t="s">
        <v>315</v>
      </c>
    </row>
    <row r="11" spans="1:4" x14ac:dyDescent="0.25">
      <c r="A11" s="78" t="s">
        <v>192</v>
      </c>
      <c r="B11" s="78" t="s">
        <v>316</v>
      </c>
    </row>
    <row r="12" spans="1:4" x14ac:dyDescent="0.25">
      <c r="A12" s="78" t="s">
        <v>193</v>
      </c>
      <c r="B12" s="78" t="s">
        <v>317</v>
      </c>
    </row>
    <row r="13" spans="1:4" x14ac:dyDescent="0.25">
      <c r="A13" s="78" t="s">
        <v>194</v>
      </c>
      <c r="B13" s="78" t="s">
        <v>318</v>
      </c>
    </row>
    <row r="14" spans="1:4" x14ac:dyDescent="0.25">
      <c r="A14" s="78" t="s">
        <v>195</v>
      </c>
      <c r="B14" s="78" t="s">
        <v>319</v>
      </c>
    </row>
    <row r="15" spans="1:4" x14ac:dyDescent="0.25">
      <c r="A15" s="78" t="s">
        <v>196</v>
      </c>
      <c r="B15" s="78" t="s">
        <v>320</v>
      </c>
    </row>
    <row r="16" spans="1:4" x14ac:dyDescent="0.25">
      <c r="A16" s="79" t="s">
        <v>197</v>
      </c>
      <c r="B16" s="79" t="s">
        <v>323</v>
      </c>
    </row>
    <row r="17" spans="1:2" x14ac:dyDescent="0.25">
      <c r="A17" s="80" t="s">
        <v>198</v>
      </c>
      <c r="B17" s="80" t="s">
        <v>324</v>
      </c>
    </row>
    <row r="18" spans="1:2" x14ac:dyDescent="0.25">
      <c r="A18" s="80" t="s">
        <v>199</v>
      </c>
      <c r="B18" s="80" t="s">
        <v>325</v>
      </c>
    </row>
    <row r="19" spans="1:2" x14ac:dyDescent="0.25">
      <c r="A19" s="80" t="s">
        <v>200</v>
      </c>
      <c r="B19" s="80" t="s">
        <v>326</v>
      </c>
    </row>
    <row r="20" spans="1:2" x14ac:dyDescent="0.25">
      <c r="A20" s="80" t="s">
        <v>201</v>
      </c>
      <c r="B20" s="80" t="s">
        <v>327</v>
      </c>
    </row>
    <row r="21" spans="1:2" x14ac:dyDescent="0.25">
      <c r="A21" s="80" t="s">
        <v>202</v>
      </c>
      <c r="B21" s="80" t="s">
        <v>328</v>
      </c>
    </row>
    <row r="22" spans="1:2" x14ac:dyDescent="0.25">
      <c r="A22" s="80" t="s">
        <v>203</v>
      </c>
      <c r="B22" s="80" t="s">
        <v>329</v>
      </c>
    </row>
    <row r="23" spans="1:2" x14ac:dyDescent="0.25">
      <c r="A23" s="80" t="s">
        <v>204</v>
      </c>
      <c r="B23" s="80" t="s">
        <v>330</v>
      </c>
    </row>
    <row r="24" spans="1:2" x14ac:dyDescent="0.25">
      <c r="A24" s="80" t="s">
        <v>205</v>
      </c>
      <c r="B24" s="80" t="s">
        <v>331</v>
      </c>
    </row>
    <row r="25" spans="1:2" x14ac:dyDescent="0.25">
      <c r="A25" s="80" t="s">
        <v>206</v>
      </c>
      <c r="B25" s="80" t="s">
        <v>332</v>
      </c>
    </row>
    <row r="26" spans="1:2" x14ac:dyDescent="0.25">
      <c r="A26" s="80" t="s">
        <v>207</v>
      </c>
      <c r="B26" s="80" t="s">
        <v>333</v>
      </c>
    </row>
    <row r="27" spans="1:2" x14ac:dyDescent="0.25">
      <c r="A27" s="80" t="s">
        <v>208</v>
      </c>
      <c r="B27" s="80" t="s">
        <v>334</v>
      </c>
    </row>
    <row r="28" spans="1:2" x14ac:dyDescent="0.25">
      <c r="A28" s="80" t="s">
        <v>209</v>
      </c>
      <c r="B28" s="80" t="s">
        <v>335</v>
      </c>
    </row>
    <row r="29" spans="1:2" x14ac:dyDescent="0.25">
      <c r="A29" s="80" t="s">
        <v>210</v>
      </c>
      <c r="B29" s="80" t="s">
        <v>336</v>
      </c>
    </row>
    <row r="30" spans="1:2" x14ac:dyDescent="0.25">
      <c r="A30" s="80" t="s">
        <v>211</v>
      </c>
      <c r="B30" s="80" t="s">
        <v>337</v>
      </c>
    </row>
    <row r="31" spans="1:2" x14ac:dyDescent="0.25">
      <c r="A31" s="81" t="s">
        <v>212</v>
      </c>
      <c r="B31" s="81" t="s">
        <v>338</v>
      </c>
    </row>
    <row r="32" spans="1:2" x14ac:dyDescent="0.25">
      <c r="A32" s="81" t="s">
        <v>213</v>
      </c>
      <c r="B32" s="81" t="s">
        <v>339</v>
      </c>
    </row>
    <row r="33" spans="1:2" x14ac:dyDescent="0.25">
      <c r="A33" s="81" t="s">
        <v>214</v>
      </c>
      <c r="B33" s="81" t="s">
        <v>340</v>
      </c>
    </row>
    <row r="34" spans="1:2" x14ac:dyDescent="0.25">
      <c r="A34" s="81" t="s">
        <v>215</v>
      </c>
      <c r="B34" s="81" t="s">
        <v>341</v>
      </c>
    </row>
    <row r="35" spans="1:2" x14ac:dyDescent="0.25">
      <c r="A35" s="81" t="s">
        <v>216</v>
      </c>
      <c r="B35" s="81" t="s">
        <v>342</v>
      </c>
    </row>
    <row r="36" spans="1:2" x14ac:dyDescent="0.25">
      <c r="A36" s="81" t="s">
        <v>217</v>
      </c>
      <c r="B36" s="81" t="s">
        <v>343</v>
      </c>
    </row>
    <row r="37" spans="1:2" x14ac:dyDescent="0.25">
      <c r="A37" s="81" t="s">
        <v>218</v>
      </c>
      <c r="B37" s="81" t="s">
        <v>344</v>
      </c>
    </row>
    <row r="38" spans="1:2" x14ac:dyDescent="0.25">
      <c r="A38" s="81" t="s">
        <v>219</v>
      </c>
      <c r="B38" s="81" t="s">
        <v>345</v>
      </c>
    </row>
    <row r="39" spans="1:2" x14ac:dyDescent="0.25">
      <c r="A39" s="81" t="s">
        <v>220</v>
      </c>
      <c r="B39" s="81" t="s">
        <v>346</v>
      </c>
    </row>
    <row r="40" spans="1:2" x14ac:dyDescent="0.25">
      <c r="A40" s="81" t="s">
        <v>221</v>
      </c>
      <c r="B40" s="81" t="s">
        <v>347</v>
      </c>
    </row>
    <row r="41" spans="1:2" x14ac:dyDescent="0.25">
      <c r="A41" s="81" t="s">
        <v>222</v>
      </c>
      <c r="B41" s="81" t="s">
        <v>348</v>
      </c>
    </row>
    <row r="42" spans="1:2" x14ac:dyDescent="0.25">
      <c r="A42" s="81" t="s">
        <v>223</v>
      </c>
      <c r="B42" s="81" t="s">
        <v>349</v>
      </c>
    </row>
    <row r="43" spans="1:2" x14ac:dyDescent="0.25">
      <c r="A43" s="81" t="s">
        <v>224</v>
      </c>
      <c r="B43" s="81" t="s">
        <v>350</v>
      </c>
    </row>
    <row r="44" spans="1:2" x14ac:dyDescent="0.25">
      <c r="A44" s="81" t="s">
        <v>225</v>
      </c>
      <c r="B44" s="81" t="s">
        <v>351</v>
      </c>
    </row>
    <row r="45" spans="1:2" x14ac:dyDescent="0.25">
      <c r="A45" s="82" t="s">
        <v>226</v>
      </c>
      <c r="B45" s="82" t="s">
        <v>352</v>
      </c>
    </row>
    <row r="46" spans="1:2" x14ac:dyDescent="0.25">
      <c r="A46" s="82" t="s">
        <v>227</v>
      </c>
      <c r="B46" s="82" t="s">
        <v>353</v>
      </c>
    </row>
    <row r="47" spans="1:2" x14ac:dyDescent="0.25">
      <c r="A47" s="82" t="s">
        <v>228</v>
      </c>
      <c r="B47" s="82" t="s">
        <v>354</v>
      </c>
    </row>
    <row r="48" spans="1:2" x14ac:dyDescent="0.25">
      <c r="A48" s="82" t="s">
        <v>229</v>
      </c>
      <c r="B48" s="82" t="s">
        <v>355</v>
      </c>
    </row>
    <row r="49" spans="1:2" x14ac:dyDescent="0.25">
      <c r="A49" s="82" t="s">
        <v>230</v>
      </c>
      <c r="B49" s="82" t="s">
        <v>356</v>
      </c>
    </row>
    <row r="50" spans="1:2" x14ac:dyDescent="0.25">
      <c r="A50" s="82" t="s">
        <v>231</v>
      </c>
      <c r="B50" s="82" t="s">
        <v>357</v>
      </c>
    </row>
    <row r="51" spans="1:2" x14ac:dyDescent="0.25">
      <c r="A51" s="82" t="s">
        <v>232</v>
      </c>
      <c r="B51" s="82" t="s">
        <v>358</v>
      </c>
    </row>
    <row r="52" spans="1:2" x14ac:dyDescent="0.25">
      <c r="A52" s="82" t="s">
        <v>233</v>
      </c>
      <c r="B52" s="82" t="s">
        <v>359</v>
      </c>
    </row>
    <row r="53" spans="1:2" x14ac:dyDescent="0.25">
      <c r="A53" s="82" t="s">
        <v>234</v>
      </c>
      <c r="B53" s="82" t="s">
        <v>360</v>
      </c>
    </row>
    <row r="54" spans="1:2" x14ac:dyDescent="0.25">
      <c r="A54" s="82" t="s">
        <v>235</v>
      </c>
      <c r="B54" s="82" t="s">
        <v>361</v>
      </c>
    </row>
    <row r="55" spans="1:2" x14ac:dyDescent="0.25">
      <c r="A55" s="82" t="s">
        <v>236</v>
      </c>
      <c r="B55" s="82" t="s">
        <v>362</v>
      </c>
    </row>
    <row r="56" spans="1:2" x14ac:dyDescent="0.25">
      <c r="A56" s="82" t="s">
        <v>237</v>
      </c>
      <c r="B56" s="82" t="s">
        <v>363</v>
      </c>
    </row>
    <row r="57" spans="1:2" x14ac:dyDescent="0.25">
      <c r="A57" s="133" t="s">
        <v>381</v>
      </c>
      <c r="B57" s="133"/>
    </row>
    <row r="58" spans="1:2" x14ac:dyDescent="0.25">
      <c r="A58" s="125" t="s">
        <v>376</v>
      </c>
      <c r="B58" s="125" t="s">
        <v>311</v>
      </c>
    </row>
    <row r="59" spans="1:2" x14ac:dyDescent="0.25">
      <c r="A59" s="125" t="s">
        <v>364</v>
      </c>
      <c r="B59" s="125" t="s">
        <v>316</v>
      </c>
    </row>
    <row r="60" spans="1:2" x14ac:dyDescent="0.25">
      <c r="A60" s="125" t="s">
        <v>365</v>
      </c>
      <c r="B60" s="125" t="s">
        <v>319</v>
      </c>
    </row>
    <row r="61" spans="1:2" x14ac:dyDescent="0.25">
      <c r="A61" s="126" t="s">
        <v>366</v>
      </c>
      <c r="B61" s="126" t="s">
        <v>326</v>
      </c>
    </row>
    <row r="62" spans="1:2" x14ac:dyDescent="0.25">
      <c r="A62" s="125" t="s">
        <v>367</v>
      </c>
      <c r="B62" s="125" t="s">
        <v>327</v>
      </c>
    </row>
    <row r="63" spans="1:2" x14ac:dyDescent="0.25">
      <c r="A63" s="126" t="s">
        <v>368</v>
      </c>
      <c r="B63" s="126" t="s">
        <v>328</v>
      </c>
    </row>
    <row r="64" spans="1:2" x14ac:dyDescent="0.25">
      <c r="A64" s="126" t="s">
        <v>369</v>
      </c>
      <c r="B64" s="126" t="s">
        <v>336</v>
      </c>
    </row>
    <row r="65" spans="1:2" x14ac:dyDescent="0.25">
      <c r="A65" s="126" t="s">
        <v>370</v>
      </c>
      <c r="B65" s="126" t="s">
        <v>337</v>
      </c>
    </row>
    <row r="66" spans="1:2" x14ac:dyDescent="0.25">
      <c r="A66" s="125" t="s">
        <v>371</v>
      </c>
      <c r="B66" s="125" t="s">
        <v>338</v>
      </c>
    </row>
    <row r="67" spans="1:2" x14ac:dyDescent="0.25">
      <c r="A67" s="125" t="s">
        <v>372</v>
      </c>
      <c r="B67" s="125" t="s">
        <v>339</v>
      </c>
    </row>
    <row r="68" spans="1:2" x14ac:dyDescent="0.25">
      <c r="A68" s="125" t="s">
        <v>373</v>
      </c>
      <c r="B68" s="125" t="s">
        <v>341</v>
      </c>
    </row>
    <row r="69" spans="1:2" x14ac:dyDescent="0.25">
      <c r="A69" s="125" t="s">
        <v>380</v>
      </c>
      <c r="B69" s="125" t="s">
        <v>352</v>
      </c>
    </row>
    <row r="70" spans="1:2" x14ac:dyDescent="0.25">
      <c r="A70" s="125" t="s">
        <v>374</v>
      </c>
      <c r="B70" s="125" t="s">
        <v>355</v>
      </c>
    </row>
    <row r="71" spans="1:2" x14ac:dyDescent="0.25">
      <c r="A71" s="125" t="s">
        <v>375</v>
      </c>
      <c r="B71" s="125" t="s">
        <v>356</v>
      </c>
    </row>
    <row r="72" spans="1:2" x14ac:dyDescent="0.25">
      <c r="A72" s="125" t="s">
        <v>377</v>
      </c>
      <c r="B72" s="125" t="s">
        <v>360</v>
      </c>
    </row>
    <row r="73" spans="1:2" x14ac:dyDescent="0.25">
      <c r="A73" s="125" t="s">
        <v>378</v>
      </c>
      <c r="B73" s="125" t="s">
        <v>361</v>
      </c>
    </row>
    <row r="74" spans="1:2" x14ac:dyDescent="0.25">
      <c r="A74" s="125" t="s">
        <v>379</v>
      </c>
      <c r="B74" s="125" t="s">
        <v>362</v>
      </c>
    </row>
    <row r="75" spans="1:2" x14ac:dyDescent="0.25">
      <c r="A75" s="83" t="s">
        <v>278</v>
      </c>
      <c r="B75" s="83"/>
    </row>
    <row r="76" spans="1:2" x14ac:dyDescent="0.25">
      <c r="A76" s="84" t="s">
        <v>279</v>
      </c>
      <c r="B76" s="84"/>
    </row>
    <row r="77" spans="1:2" x14ac:dyDescent="0.25">
      <c r="A77" s="85" t="s">
        <v>280</v>
      </c>
      <c r="B77" s="85"/>
    </row>
    <row r="78" spans="1:2" x14ac:dyDescent="0.25">
      <c r="A78" s="86" t="s">
        <v>281</v>
      </c>
      <c r="B78" s="86"/>
    </row>
    <row r="79" spans="1:2" x14ac:dyDescent="0.25">
      <c r="A79" s="85" t="s">
        <v>282</v>
      </c>
      <c r="B79" s="85"/>
    </row>
    <row r="80" spans="1:2" x14ac:dyDescent="0.25">
      <c r="A80" s="85" t="s">
        <v>283</v>
      </c>
      <c r="B80" s="85"/>
    </row>
    <row r="81" spans="1:2" x14ac:dyDescent="0.25">
      <c r="A81" s="85" t="s">
        <v>284</v>
      </c>
      <c r="B81" s="85"/>
    </row>
    <row r="82" spans="1:2" x14ac:dyDescent="0.25">
      <c r="A82" s="85" t="s">
        <v>285</v>
      </c>
      <c r="B82" s="85"/>
    </row>
    <row r="83" spans="1:2" x14ac:dyDescent="0.25">
      <c r="A83" s="85" t="s">
        <v>286</v>
      </c>
      <c r="B83" s="85"/>
    </row>
    <row r="84" spans="1:2" x14ac:dyDescent="0.25">
      <c r="A84" s="85" t="s">
        <v>287</v>
      </c>
      <c r="B84" s="85"/>
    </row>
    <row r="85" spans="1:2" x14ac:dyDescent="0.25">
      <c r="A85" s="85" t="s">
        <v>288</v>
      </c>
      <c r="B85" s="85"/>
    </row>
    <row r="86" spans="1:2" x14ac:dyDescent="0.25">
      <c r="A86" s="85" t="s">
        <v>289</v>
      </c>
      <c r="B86" s="85"/>
    </row>
    <row r="87" spans="1:2" x14ac:dyDescent="0.25">
      <c r="A87" s="85" t="s">
        <v>290</v>
      </c>
      <c r="B87" s="85"/>
    </row>
    <row r="88" spans="1:2" x14ac:dyDescent="0.25">
      <c r="A88" s="85" t="s">
        <v>291</v>
      </c>
      <c r="B88" s="85"/>
    </row>
    <row r="89" spans="1:2" x14ac:dyDescent="0.25">
      <c r="A89" s="85" t="s">
        <v>292</v>
      </c>
      <c r="B89" s="85"/>
    </row>
    <row r="90" spans="1:2" x14ac:dyDescent="0.25">
      <c r="A90" s="87" t="s">
        <v>293</v>
      </c>
      <c r="B90" s="87"/>
    </row>
    <row r="91" spans="1:2" x14ac:dyDescent="0.25">
      <c r="A91" s="85" t="s">
        <v>294</v>
      </c>
      <c r="B91" s="85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12</vt:i4>
      </vt:variant>
    </vt:vector>
  </HeadingPairs>
  <TitlesOfParts>
    <vt:vector size="19" baseType="lpstr">
      <vt:lpstr>Équipe et Division</vt:lpstr>
      <vt:lpstr>Calendrier</vt:lpstr>
      <vt:lpstr>Scénarios</vt:lpstr>
      <vt:lpstr>Tableau de stratégie globale</vt:lpstr>
      <vt:lpstr>Récap compétences Bac Pro</vt:lpstr>
      <vt:lpstr>Récap compétences BEP</vt:lpstr>
      <vt:lpstr>Listes déroulantes</vt:lpstr>
      <vt:lpstr>compétences_Bac_Pro</vt:lpstr>
      <vt:lpstr>CompétencesBacPro</vt:lpstr>
      <vt:lpstr>Découverte_du_milieu_professionnel</vt:lpstr>
      <vt:lpstr>Scénarios!Impression_des_titres</vt:lpstr>
      <vt:lpstr>'Tableau de stratégie globale'!Impression_des_titres</vt:lpstr>
      <vt:lpstr>Journée_d_intégration</vt:lpstr>
      <vt:lpstr>L_organisation_de_l_entreprise</vt:lpstr>
      <vt:lpstr>La_communication_dans_l_entreprise</vt:lpstr>
      <vt:lpstr>La_présentation_de_documents_professionnels</vt:lpstr>
      <vt:lpstr>Le_traitement_de_demande_de_stage</vt:lpstr>
      <vt:lpstr>Les_procédés_de_classement</vt:lpstr>
      <vt:lpstr>Professeurs</vt:lpstr>
    </vt:vector>
  </TitlesOfParts>
  <Company>franco de port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CSRP</dc:creator>
  <cp:lastModifiedBy>Jocelyn Grivaud</cp:lastModifiedBy>
  <cp:lastPrinted>2016-12-06T11:07:11Z</cp:lastPrinted>
  <dcterms:created xsi:type="dcterms:W3CDTF">2012-04-13T10:58:31Z</dcterms:created>
  <dcterms:modified xsi:type="dcterms:W3CDTF">2018-08-26T13:59:03Z</dcterms:modified>
</cp:coreProperties>
</file>