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2"/>
  </bookViews>
  <sheets>
    <sheet name="Temps" sheetId="1" r:id="rId1"/>
    <sheet name="Distances" sheetId="2" r:id="rId2"/>
    <sheet name="Temps de passage" sheetId="3" r:id="rId3"/>
  </sheets>
  <definedNames>
    <definedName name="Distance_de_course">'Temps'!$J$8</definedName>
    <definedName name="LongueurPiste">'Temps de passage'!$J$8</definedName>
    <definedName name="Pourcentage" localSheetId="1">'Distances'!$U$8</definedName>
    <definedName name="Pourcentage" localSheetId="0">'Temps'!$U$8</definedName>
    <definedName name="Pourcentage">'Temps de passage'!$U$8</definedName>
    <definedName name="Temps_de_course" localSheetId="0">'Temps'!$J$8</definedName>
    <definedName name="Temps_de_course">'Distances'!$J$8</definedName>
    <definedName name="_xlnm.Print_Area" localSheetId="1">'Distances'!$C$17:$O$94</definedName>
    <definedName name="_xlnm.Print_Area" localSheetId="0">'Temps'!$C$18:$M$95</definedName>
    <definedName name="_xlnm.Print_Area" localSheetId="2">'Temps de passage'!$A$1:$AA$104</definedName>
  </definedNames>
  <calcPr fullCalcOnLoad="1"/>
</workbook>
</file>

<file path=xl/comments1.xml><?xml version="1.0" encoding="utf-8"?>
<comments xmlns="http://schemas.openxmlformats.org/spreadsheetml/2006/main">
  <authors>
    <author>SARCIAT</author>
  </authors>
  <commentList>
    <comment ref="J8" authorId="0">
      <text>
        <r>
          <rPr>
            <sz val="8"/>
            <rFont val="Tahoma"/>
            <family val="2"/>
          </rPr>
          <t>Taper la valeur correspondant à la distance courue en mètres</t>
        </r>
      </text>
    </comment>
    <comment ref="U8" authorId="0">
      <text>
        <r>
          <rPr>
            <sz val="8"/>
            <rFont val="Tahoma"/>
            <family val="2"/>
          </rPr>
          <t>Taper un nombre entre 10 et 99 correspondant au pourcentage de travail prévu.</t>
        </r>
      </text>
    </comment>
  </commentList>
</comments>
</file>

<file path=xl/comments2.xml><?xml version="1.0" encoding="utf-8"?>
<comments xmlns="http://schemas.openxmlformats.org/spreadsheetml/2006/main">
  <authors>
    <author>SARCIAT</author>
  </authors>
  <commentList>
    <comment ref="J8" authorId="0">
      <text>
        <r>
          <rPr>
            <sz val="8"/>
            <rFont val="Tahoma"/>
            <family val="2"/>
          </rPr>
          <t>Taper la valeur correspondant au temps de course</t>
        </r>
      </text>
    </comment>
    <comment ref="U8" authorId="0">
      <text>
        <r>
          <rPr>
            <sz val="8"/>
            <rFont val="Tahoma"/>
            <family val="2"/>
          </rPr>
          <t>Taper un nombre entre 10 et 99 correspondant au pourcentage de travail prévu.</t>
        </r>
      </text>
    </comment>
  </commentList>
</comments>
</file>

<file path=xl/comments3.xml><?xml version="1.0" encoding="utf-8"?>
<comments xmlns="http://schemas.openxmlformats.org/spreadsheetml/2006/main">
  <authors>
    <author>SARCIAT</author>
  </authors>
  <commentList>
    <comment ref="J8" authorId="0">
      <text>
        <r>
          <rPr>
            <sz val="8"/>
            <rFont val="Tahoma"/>
            <family val="2"/>
          </rPr>
          <t>Taper la valeur correspondant à la longueur du tour de piste en mètres</t>
        </r>
      </text>
    </comment>
    <comment ref="U8" authorId="0">
      <text>
        <r>
          <rPr>
            <sz val="8"/>
            <rFont val="Tahoma"/>
            <family val="2"/>
          </rPr>
          <t>Taper un nombre entre 10 et 99 correspondant au pourcentage de travail prévu.</t>
        </r>
      </text>
    </comment>
  </commentList>
</comments>
</file>

<file path=xl/sharedStrings.xml><?xml version="1.0" encoding="utf-8"?>
<sst xmlns="http://schemas.openxmlformats.org/spreadsheetml/2006/main" count="199" uniqueCount="19">
  <si>
    <t>Paliers</t>
  </si>
  <si>
    <t>Vitesse
 km/h</t>
  </si>
  <si>
    <t>m</t>
  </si>
  <si>
    <t>de la Vitesse MAX Aérobie</t>
  </si>
  <si>
    <t xml:space="preserve">Longueur de la piste = </t>
  </si>
  <si>
    <t xml:space="preserve">Pourcentage de travail = </t>
  </si>
  <si>
    <t xml:space="preserve">     de la LONGUEUR de la PISTE</t>
  </si>
  <si>
    <t xml:space="preserve">           du POURCENTAGE de TRAVAIL</t>
  </si>
  <si>
    <t xml:space="preserve">CALCUL des TEMPS de PASSAGE en fonction : </t>
  </si>
  <si>
    <t>Temps de course =</t>
  </si>
  <si>
    <t xml:space="preserve">CALCUL de la DISTANCE À COURIR en fonction : </t>
  </si>
  <si>
    <t xml:space="preserve">     de la DURÉE DE COURSE</t>
  </si>
  <si>
    <t>% au choix</t>
  </si>
  <si>
    <t>15 s</t>
  </si>
  <si>
    <t>30 s</t>
  </si>
  <si>
    <t>45 s</t>
  </si>
  <si>
    <t>Distance de course =</t>
  </si>
  <si>
    <t xml:space="preserve">     de la DISTANCE DE COURSE</t>
  </si>
  <si>
    <t xml:space="preserve">CALCUL DU TEMPS DE COURSE en fonction :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</si>
</sst>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mm_Mss"/>
    <numFmt numFmtId="177" formatCode="mm\'_Mss\&quot;"/>
    <numFmt numFmtId="178" formatCode="m\'_Is\&quot;"/>
    <numFmt numFmtId="179" formatCode="m\'_Iss\&quot;"/>
    <numFmt numFmtId="180" formatCode="mm\m\i\n_Iss\s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_I\m"/>
    <numFmt numFmtId="187" formatCode="m\m\i\n_Iss\s"/>
    <numFmt numFmtId="188" formatCode="h\h_Im\m\i\n_Iss\s"/>
    <numFmt numFmtId="189" formatCode="[&lt;0.0416607]m\m\i\n_Iss\s;[&gt;=0.0416607]h\h_Imm\m\i\n_Iss\s;General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7"/>
      <name val="MS Sans Serif"/>
      <family val="0"/>
    </font>
    <font>
      <b/>
      <sz val="10"/>
      <color indexed="17"/>
      <name val="Arial"/>
      <family val="2"/>
    </font>
    <font>
      <sz val="15"/>
      <name val="MS Sans Serif"/>
      <family val="0"/>
    </font>
    <font>
      <b/>
      <sz val="16"/>
      <name val="MS Sans Serif"/>
      <family val="2"/>
    </font>
    <font>
      <b/>
      <sz val="12"/>
      <color indexed="14"/>
      <name val="Arial"/>
      <family val="2"/>
    </font>
    <font>
      <sz val="12"/>
      <color indexed="14"/>
      <name val="MS Sans Serif"/>
      <family val="0"/>
    </font>
    <font>
      <b/>
      <sz val="12"/>
      <color indexed="12"/>
      <name val="Arial"/>
      <family val="2"/>
    </font>
    <font>
      <sz val="12"/>
      <color indexed="12"/>
      <name val="MS Sans Serif"/>
      <family val="0"/>
    </font>
    <font>
      <b/>
      <sz val="12"/>
      <color indexed="17"/>
      <name val="Arial"/>
      <family val="2"/>
    </font>
    <font>
      <sz val="12"/>
      <color indexed="17"/>
      <name val="MS Sans Serif"/>
      <family val="0"/>
    </font>
    <font>
      <sz val="12"/>
      <color indexed="12"/>
      <name val="Arial"/>
      <family val="2"/>
    </font>
    <font>
      <sz val="12"/>
      <color indexed="17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79" fontId="5" fillId="0" borderId="0" xfId="0" applyNumberFormat="1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9" fontId="5" fillId="2" borderId="0" xfId="0" applyNumberFormat="1" applyFont="1" applyFill="1" applyAlignment="1">
      <alignment horizontal="center"/>
    </xf>
    <xf numFmtId="179" fontId="0" fillId="2" borderId="0" xfId="0" applyNumberFormat="1" applyFont="1" applyFill="1" applyAlignment="1">
      <alignment horizontal="center"/>
    </xf>
    <xf numFmtId="179" fontId="5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79" fontId="5" fillId="0" borderId="1" xfId="0" applyNumberFormat="1" applyFont="1" applyBorder="1" applyAlignment="1">
      <alignment horizontal="center"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179" fontId="5" fillId="0" borderId="3" xfId="0" applyNumberFormat="1" applyFont="1" applyBorder="1" applyAlignment="1">
      <alignment horizontal="center"/>
    </xf>
    <xf numFmtId="179" fontId="5" fillId="0" borderId="3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9" fontId="4" fillId="3" borderId="6" xfId="0" applyNumberFormat="1" applyFont="1" applyFill="1" applyBorder="1" applyAlignment="1">
      <alignment/>
    </xf>
    <xf numFmtId="179" fontId="4" fillId="4" borderId="6" xfId="0" applyNumberFormat="1" applyFont="1" applyFill="1" applyBorder="1" applyAlignment="1">
      <alignment/>
    </xf>
    <xf numFmtId="0" fontId="1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/>
    </xf>
    <xf numFmtId="0" fontId="1" fillId="5" borderId="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179" fontId="4" fillId="5" borderId="6" xfId="0" applyNumberFormat="1" applyFont="1" applyFill="1" applyBorder="1" applyAlignment="1">
      <alignment/>
    </xf>
    <xf numFmtId="0" fontId="0" fillId="0" borderId="0" xfId="0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Border="1" applyAlignment="1" quotePrefix="1">
      <alignment horizontal="left"/>
    </xf>
    <xf numFmtId="179" fontId="12" fillId="0" borderId="0" xfId="0" applyNumberFormat="1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 horizontal="center"/>
    </xf>
    <xf numFmtId="179" fontId="4" fillId="0" borderId="15" xfId="0" applyNumberFormat="1" applyFont="1" applyBorder="1" applyAlignment="1">
      <alignment/>
    </xf>
    <xf numFmtId="0" fontId="13" fillId="0" borderId="14" xfId="0" applyFont="1" applyBorder="1" applyAlignment="1">
      <alignment/>
    </xf>
    <xf numFmtId="179" fontId="0" fillId="0" borderId="16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/>
    </xf>
    <xf numFmtId="0" fontId="9" fillId="0" borderId="0" xfId="0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179" fontId="10" fillId="3" borderId="18" xfId="0" applyNumberFormat="1" applyFont="1" applyFill="1" applyBorder="1" applyAlignment="1">
      <alignment horizontal="left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10" fillId="3" borderId="21" xfId="0" applyNumberFormat="1" applyFont="1" applyFill="1" applyBorder="1" applyAlignment="1" applyProtection="1" quotePrefix="1">
      <alignment horizontal="right"/>
      <protection locked="0"/>
    </xf>
    <xf numFmtId="9" fontId="23" fillId="4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79" fontId="22" fillId="0" borderId="0" xfId="0" applyNumberFormat="1" applyFont="1" applyAlignment="1" quotePrefix="1">
      <alignment horizontal="right"/>
    </xf>
    <xf numFmtId="179" fontId="5" fillId="0" borderId="15" xfId="0" applyNumberFormat="1" applyFont="1" applyBorder="1" applyAlignment="1">
      <alignment/>
    </xf>
    <xf numFmtId="179" fontId="10" fillId="0" borderId="14" xfId="0" applyNumberFormat="1" applyFont="1" applyFill="1" applyBorder="1" applyAlignment="1">
      <alignment horizontal="left"/>
    </xf>
    <xf numFmtId="0" fontId="21" fillId="0" borderId="0" xfId="0" applyFont="1" applyAlignment="1">
      <alignment horizontal="right"/>
    </xf>
    <xf numFmtId="9" fontId="4" fillId="0" borderId="7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86" fontId="8" fillId="3" borderId="6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/>
    </xf>
    <xf numFmtId="18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left"/>
    </xf>
    <xf numFmtId="180" fontId="26" fillId="0" borderId="0" xfId="0" applyNumberFormat="1" applyFont="1" applyFill="1" applyBorder="1" applyAlignment="1" applyProtection="1" quotePrefix="1">
      <alignment horizontal="right"/>
      <protection locked="0"/>
    </xf>
    <xf numFmtId="9" fontId="23" fillId="0" borderId="0" xfId="0" applyNumberFormat="1" applyFont="1" applyFill="1" applyBorder="1" applyAlignment="1" applyProtection="1">
      <alignment horizontal="center"/>
      <protection locked="0"/>
    </xf>
    <xf numFmtId="0" fontId="1" fillId="7" borderId="9" xfId="0" applyNumberFormat="1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right" vertical="center"/>
    </xf>
    <xf numFmtId="0" fontId="5" fillId="7" borderId="19" xfId="0" applyFont="1" applyFill="1" applyBorder="1" applyAlignment="1" quotePrefix="1">
      <alignment horizontal="right" vertical="center"/>
    </xf>
    <xf numFmtId="0" fontId="4" fillId="7" borderId="24" xfId="0" applyFont="1" applyFill="1" applyBorder="1" applyAlignment="1">
      <alignment horizontal="center" vertical="center"/>
    </xf>
    <xf numFmtId="0" fontId="1" fillId="8" borderId="9" xfId="0" applyNumberFormat="1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right" vertical="center"/>
    </xf>
    <xf numFmtId="0" fontId="5" fillId="8" borderId="19" xfId="0" applyFont="1" applyFill="1" applyBorder="1" applyAlignment="1" quotePrefix="1">
      <alignment horizontal="right" vertical="center"/>
    </xf>
    <xf numFmtId="0" fontId="4" fillId="8" borderId="24" xfId="0" applyFont="1" applyFill="1" applyBorder="1" applyAlignment="1">
      <alignment horizontal="center" vertical="center"/>
    </xf>
    <xf numFmtId="179" fontId="4" fillId="8" borderId="6" xfId="0" applyNumberFormat="1" applyFont="1" applyFill="1" applyBorder="1" applyAlignment="1">
      <alignment/>
    </xf>
    <xf numFmtId="0" fontId="10" fillId="3" borderId="18" xfId="0" applyNumberFormat="1" applyFont="1" applyFill="1" applyBorder="1" applyAlignment="1" applyProtection="1">
      <alignment horizontal="left"/>
      <protection locked="0"/>
    </xf>
    <xf numFmtId="0" fontId="8" fillId="7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79" fontId="4" fillId="7" borderId="6" xfId="0" applyNumberFormat="1" applyFont="1" applyFill="1" applyBorder="1" applyAlignment="1">
      <alignment/>
    </xf>
    <xf numFmtId="187" fontId="4" fillId="3" borderId="22" xfId="0" applyNumberFormat="1" applyFont="1" applyFill="1" applyBorder="1" applyAlignment="1" applyProtection="1">
      <alignment horizontal="right"/>
      <protection locked="0"/>
    </xf>
    <xf numFmtId="189" fontId="8" fillId="7" borderId="6" xfId="0" applyNumberFormat="1" applyFont="1" applyFill="1" applyBorder="1" applyAlignment="1">
      <alignment horizontal="center" vertical="center"/>
    </xf>
    <xf numFmtId="189" fontId="8" fillId="0" borderId="6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right" vertical="center"/>
    </xf>
    <xf numFmtId="0" fontId="5" fillId="5" borderId="24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189" fontId="8" fillId="6" borderId="6" xfId="0" applyNumberFormat="1" applyFont="1" applyFill="1" applyBorder="1" applyAlignment="1">
      <alignment horizontal="center" vertical="center"/>
    </xf>
    <xf numFmtId="189" fontId="8" fillId="6" borderId="25" xfId="0" applyNumberFormat="1" applyFont="1" applyFill="1" applyBorder="1" applyAlignment="1">
      <alignment horizontal="center" vertic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5" xfId="0" applyBorder="1" applyAlignment="1">
      <alignment/>
    </xf>
    <xf numFmtId="179" fontId="22" fillId="0" borderId="0" xfId="0" applyNumberFormat="1" applyFont="1" applyAlignment="1" quotePrefix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179" fontId="15" fillId="0" borderId="26" xfId="0" applyNumberFormat="1" applyFont="1" applyBorder="1" applyAlignment="1" quotePrefix="1">
      <alignment horizontal="left"/>
    </xf>
    <xf numFmtId="179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79" fontId="17" fillId="0" borderId="26" xfId="0" applyNumberFormat="1" applyFont="1" applyBorder="1" applyAlignment="1" quotePrefix="1">
      <alignment horizontal="left"/>
    </xf>
    <xf numFmtId="179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79" fontId="19" fillId="0" borderId="26" xfId="0" applyNumberFormat="1" applyFont="1" applyBorder="1" applyAlignment="1" quotePrefix="1">
      <alignment horizontal="left"/>
    </xf>
    <xf numFmtId="179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 quotePrefix="1">
      <alignment horizontal="right"/>
    </xf>
    <xf numFmtId="0" fontId="13" fillId="0" borderId="0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21" fillId="0" borderId="0" xfId="0" applyFont="1" applyAlignment="1" quotePrefix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0" fillId="0" borderId="0" xfId="0" applyNumberFormat="1" applyFont="1" applyFill="1" applyBorder="1" applyAlignment="1" applyProtection="1" quotePrefix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95</xdr:row>
      <xdr:rowOff>95250</xdr:rowOff>
    </xdr:from>
    <xdr:to>
      <xdr:col>21</xdr:col>
      <xdr:colOff>133350</xdr:colOff>
      <xdr:row>99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704975" y="21355050"/>
          <a:ext cx="11696700" cy="6572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</xdr:row>
      <xdr:rowOff>66675</xdr:rowOff>
    </xdr:from>
    <xdr:to>
      <xdr:col>15</xdr:col>
      <xdr:colOff>104775</xdr:colOff>
      <xdr:row>14</xdr:row>
      <xdr:rowOff>38100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819150" y="2028825"/>
          <a:ext cx="7229475" cy="771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En fonction des valeurs entrées dans les cellules bleues et vertes (respectivement longueur de la piste et pourcentage de travail) le tableau recalcule automatiquement les temps de passage pour chaque palier.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02"/>
  <sheetViews>
    <sheetView showGridLines="0" zoomScale="75" zoomScaleNormal="75" workbookViewId="0" topLeftCell="A1">
      <selection activeCell="E5" sqref="E5"/>
    </sheetView>
  </sheetViews>
  <sheetFormatPr defaultColWidth="11.421875" defaultRowHeight="12.75"/>
  <cols>
    <col min="1" max="1" width="3.00390625" style="0" customWidth="1"/>
    <col min="2" max="2" width="8.421875" style="1" bestFit="1" customWidth="1"/>
    <col min="3" max="3" width="8.8515625" style="1" bestFit="1" customWidth="1"/>
    <col min="4" max="4" width="9.8515625" style="2" bestFit="1" customWidth="1"/>
    <col min="5" max="5" width="9.8515625" style="3" bestFit="1" customWidth="1"/>
    <col min="6" max="6" width="9.8515625" style="2" bestFit="1" customWidth="1"/>
    <col min="7" max="7" width="10.00390625" style="4" bestFit="1" customWidth="1"/>
    <col min="8" max="20" width="9.8515625" style="4" bestFit="1" customWidth="1"/>
    <col min="21" max="21" width="11.00390625" style="4" bestFit="1" customWidth="1"/>
    <col min="22" max="31" width="5.7109375" style="4" customWidth="1"/>
  </cols>
  <sheetData>
    <row r="1" ht="13.5" thickBot="1">
      <c r="A1" s="111"/>
    </row>
    <row r="2" spans="1:31" ht="7.5" customHeight="1">
      <c r="A2" s="111"/>
      <c r="B2" s="47"/>
      <c r="C2" s="48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49"/>
      <c r="P2" s="45"/>
      <c r="Q2" s="13"/>
      <c r="R2" s="13"/>
      <c r="S2" s="13"/>
      <c r="T2" s="13"/>
      <c r="U2" s="13"/>
      <c r="V2" s="13"/>
      <c r="W2" s="13"/>
      <c r="X2" s="13"/>
      <c r="Y2" s="14"/>
      <c r="Z2" s="44"/>
      <c r="AD2"/>
      <c r="AE2"/>
    </row>
    <row r="3" spans="1:29" s="24" customFormat="1" ht="22.5" customHeight="1">
      <c r="A3" s="115"/>
      <c r="B3" s="19"/>
      <c r="C3" s="50"/>
      <c r="D3" s="19"/>
      <c r="E3" s="20"/>
      <c r="F3" s="20"/>
      <c r="G3" s="20"/>
      <c r="H3" s="40"/>
      <c r="I3" s="21"/>
      <c r="J3" s="21"/>
      <c r="K3" s="38"/>
      <c r="L3" s="39"/>
      <c r="M3" s="20"/>
      <c r="N3" s="20"/>
      <c r="O3" s="51"/>
      <c r="P3" s="117" t="s">
        <v>3</v>
      </c>
      <c r="Q3" s="118"/>
      <c r="R3" s="118"/>
      <c r="S3" s="119"/>
      <c r="T3" s="119"/>
      <c r="U3" s="119"/>
      <c r="V3" s="92"/>
      <c r="W3" s="20"/>
      <c r="X3" s="20"/>
      <c r="Y3" s="22"/>
      <c r="Z3" s="20"/>
      <c r="AA3" s="23"/>
      <c r="AB3" s="23"/>
      <c r="AC3" s="23"/>
    </row>
    <row r="4" spans="1:29" s="24" customFormat="1" ht="22.5" customHeight="1">
      <c r="A4" s="115"/>
      <c r="B4" s="43"/>
      <c r="C4" s="52"/>
      <c r="D4" s="126" t="s">
        <v>18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120" t="s">
        <v>17</v>
      </c>
      <c r="Q4" s="121"/>
      <c r="R4" s="121"/>
      <c r="S4" s="121"/>
      <c r="T4" s="121"/>
      <c r="U4" s="122"/>
      <c r="V4" s="122"/>
      <c r="W4" s="25"/>
      <c r="X4" s="20"/>
      <c r="Y4" s="22"/>
      <c r="Z4" s="20"/>
      <c r="AA4" s="23"/>
      <c r="AB4" s="23"/>
      <c r="AC4" s="23"/>
    </row>
    <row r="5" spans="1:29" s="24" customFormat="1" ht="22.5" customHeight="1">
      <c r="A5" s="115"/>
      <c r="B5" s="19"/>
      <c r="C5" s="50"/>
      <c r="D5" s="19"/>
      <c r="E5" s="20"/>
      <c r="F5" s="20"/>
      <c r="G5" s="20"/>
      <c r="H5" s="41"/>
      <c r="I5" s="31"/>
      <c r="J5" s="31"/>
      <c r="K5" s="31"/>
      <c r="L5" s="31"/>
      <c r="M5" s="42"/>
      <c r="N5" s="39"/>
      <c r="O5" s="51"/>
      <c r="P5" s="123" t="s">
        <v>7</v>
      </c>
      <c r="Q5" s="124"/>
      <c r="R5" s="124"/>
      <c r="S5" s="124"/>
      <c r="T5" s="124"/>
      <c r="U5" s="125"/>
      <c r="V5" s="125"/>
      <c r="W5" s="125"/>
      <c r="X5" s="26"/>
      <c r="Y5" s="22"/>
      <c r="Z5" s="20"/>
      <c r="AA5" s="23"/>
      <c r="AB5" s="23"/>
      <c r="AC5" s="23"/>
    </row>
    <row r="6" spans="1:31" ht="4.5" customHeight="1" thickBot="1">
      <c r="A6" s="111"/>
      <c r="B6" s="47"/>
      <c r="C6" s="53"/>
      <c r="D6" s="15"/>
      <c r="E6" s="16"/>
      <c r="F6" s="16"/>
      <c r="G6" s="16"/>
      <c r="H6" s="17"/>
      <c r="I6" s="17"/>
      <c r="J6" s="17"/>
      <c r="K6" s="17"/>
      <c r="L6" s="17"/>
      <c r="M6" s="16"/>
      <c r="N6" s="16"/>
      <c r="O6" s="66"/>
      <c r="P6" s="46"/>
      <c r="Q6" s="17"/>
      <c r="R6" s="17"/>
      <c r="S6" s="17"/>
      <c r="T6" s="17"/>
      <c r="U6" s="16"/>
      <c r="V6" s="16"/>
      <c r="W6" s="16"/>
      <c r="X6" s="16"/>
      <c r="Y6" s="18"/>
      <c r="Z6" s="44"/>
      <c r="AD6"/>
      <c r="AE6"/>
    </row>
    <row r="7" spans="1:15" ht="13.5" thickBot="1">
      <c r="A7" s="111"/>
      <c r="O7" s="44"/>
    </row>
    <row r="8" spans="1:31" s="58" customFormat="1" ht="16.5" thickBot="1">
      <c r="A8" s="111"/>
      <c r="B8" s="55"/>
      <c r="C8" s="55"/>
      <c r="D8" s="56"/>
      <c r="E8" s="110" t="s">
        <v>16</v>
      </c>
      <c r="F8" s="111"/>
      <c r="G8" s="111"/>
      <c r="H8" s="111"/>
      <c r="I8" s="112"/>
      <c r="J8" s="62">
        <v>500</v>
      </c>
      <c r="K8" s="93" t="s">
        <v>2</v>
      </c>
      <c r="L8" s="57"/>
      <c r="M8" s="57"/>
      <c r="N8" s="57"/>
      <c r="O8" s="113" t="s">
        <v>5</v>
      </c>
      <c r="P8" s="111"/>
      <c r="Q8" s="111"/>
      <c r="R8" s="111"/>
      <c r="S8" s="114"/>
      <c r="T8" s="111"/>
      <c r="U8" s="63">
        <v>0.82</v>
      </c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s="58" customFormat="1" ht="15.75">
      <c r="A9" s="111"/>
      <c r="B9" s="55"/>
      <c r="C9" s="55"/>
      <c r="D9" s="56"/>
      <c r="E9" s="68"/>
      <c r="F9" s="64"/>
      <c r="G9" s="64"/>
      <c r="H9" s="64"/>
      <c r="I9" s="38"/>
      <c r="J9" s="80"/>
      <c r="K9" s="79"/>
      <c r="L9" s="57"/>
      <c r="M9" s="57"/>
      <c r="N9" s="57"/>
      <c r="O9" s="65"/>
      <c r="P9" s="64"/>
      <c r="Q9" s="64"/>
      <c r="R9" s="64"/>
      <c r="S9" s="38"/>
      <c r="T9" s="64"/>
      <c r="U9" s="81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s="58" customFormat="1" ht="15.75">
      <c r="A10" s="111"/>
      <c r="B10" s="55"/>
      <c r="C10" s="55"/>
      <c r="D10" s="56"/>
      <c r="E10" s="68"/>
      <c r="F10" s="64"/>
      <c r="G10" s="64"/>
      <c r="H10" s="64"/>
      <c r="I10" s="38"/>
      <c r="J10" s="80"/>
      <c r="K10" s="79"/>
      <c r="L10" s="57"/>
      <c r="M10" s="57"/>
      <c r="N10" s="57"/>
      <c r="O10" s="65"/>
      <c r="P10" s="64"/>
      <c r="Q10" s="64"/>
      <c r="R10" s="64"/>
      <c r="S10" s="38"/>
      <c r="T10" s="64"/>
      <c r="U10" s="81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1" s="58" customFormat="1" ht="15.75">
      <c r="A11" s="111"/>
      <c r="B11" s="55"/>
      <c r="C11" s="55"/>
      <c r="D11" s="56"/>
      <c r="E11" s="68"/>
      <c r="F11" s="64"/>
      <c r="G11" s="64"/>
      <c r="H11" s="64"/>
      <c r="I11" s="38"/>
      <c r="J11" s="80"/>
      <c r="K11" s="79"/>
      <c r="L11" s="57"/>
      <c r="M11" s="57"/>
      <c r="N11" s="57"/>
      <c r="O11" s="65"/>
      <c r="P11" s="64"/>
      <c r="Q11" s="64"/>
      <c r="R11" s="64"/>
      <c r="S11" s="38"/>
      <c r="T11" s="64"/>
      <c r="U11" s="81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s="58" customFormat="1" ht="15.75">
      <c r="A12" s="111"/>
      <c r="B12" s="55"/>
      <c r="C12" s="55"/>
      <c r="D12" s="56"/>
      <c r="E12" s="68"/>
      <c r="F12" s="64"/>
      <c r="G12" s="64"/>
      <c r="H12" s="64"/>
      <c r="I12" s="38"/>
      <c r="J12" s="80"/>
      <c r="K12" s="79"/>
      <c r="L12" s="57"/>
      <c r="M12" s="57"/>
      <c r="N12" s="57"/>
      <c r="O12" s="65"/>
      <c r="P12" s="64"/>
      <c r="Q12" s="64"/>
      <c r="R12" s="64"/>
      <c r="S12" s="38"/>
      <c r="T12" s="64"/>
      <c r="U12" s="81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s="58" customFormat="1" ht="15.75">
      <c r="A13" s="111"/>
      <c r="B13" s="55"/>
      <c r="C13" s="55"/>
      <c r="D13" s="56"/>
      <c r="E13" s="68"/>
      <c r="F13" s="64"/>
      <c r="G13" s="64"/>
      <c r="H13" s="64"/>
      <c r="I13" s="38"/>
      <c r="J13" s="80"/>
      <c r="K13" s="79"/>
      <c r="L13" s="57"/>
      <c r="M13" s="57"/>
      <c r="N13" s="57"/>
      <c r="O13" s="65"/>
      <c r="P13" s="64"/>
      <c r="Q13" s="64"/>
      <c r="R13" s="64"/>
      <c r="S13" s="38"/>
      <c r="T13" s="64"/>
      <c r="U13" s="81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s="58" customFormat="1" ht="15.75">
      <c r="A14" s="111"/>
      <c r="B14" s="55"/>
      <c r="C14" s="55"/>
      <c r="D14" s="56"/>
      <c r="E14" s="68"/>
      <c r="F14" s="64"/>
      <c r="G14" s="64"/>
      <c r="H14" s="64"/>
      <c r="I14" s="38"/>
      <c r="J14" s="80"/>
      <c r="K14" s="79"/>
      <c r="L14" s="57"/>
      <c r="M14" s="57"/>
      <c r="N14" s="57"/>
      <c r="O14" s="65"/>
      <c r="P14" s="64"/>
      <c r="Q14" s="64"/>
      <c r="R14" s="64"/>
      <c r="S14" s="38"/>
      <c r="T14" s="64"/>
      <c r="U14" s="81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s="58" customFormat="1" ht="15.75">
      <c r="A15" s="111"/>
      <c r="B15" s="55"/>
      <c r="C15" s="55"/>
      <c r="D15" s="56"/>
      <c r="E15" s="68"/>
      <c r="F15" s="64"/>
      <c r="G15" s="64"/>
      <c r="H15" s="64"/>
      <c r="I15" s="38"/>
      <c r="J15" s="80"/>
      <c r="K15" s="79"/>
      <c r="L15" s="57"/>
      <c r="M15" s="57"/>
      <c r="N15" s="57"/>
      <c r="O15" s="65"/>
      <c r="P15" s="64"/>
      <c r="Q15" s="64"/>
      <c r="R15" s="64"/>
      <c r="S15" s="38"/>
      <c r="T15" s="64"/>
      <c r="U15" s="81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58" customFormat="1" ht="15.75">
      <c r="A16" s="111"/>
      <c r="B16" s="55"/>
      <c r="C16" s="55"/>
      <c r="D16" s="56"/>
      <c r="E16" s="68"/>
      <c r="F16" s="64"/>
      <c r="G16" s="64"/>
      <c r="H16" s="64"/>
      <c r="I16" s="38"/>
      <c r="J16" s="80"/>
      <c r="K16" s="79"/>
      <c r="L16" s="57"/>
      <c r="M16" s="57"/>
      <c r="N16" s="57"/>
      <c r="O16" s="65"/>
      <c r="P16" s="64"/>
      <c r="Q16" s="64"/>
      <c r="R16" s="64"/>
      <c r="S16" s="38"/>
      <c r="T16" s="64"/>
      <c r="U16" s="81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ht="13.5" thickBot="1">
      <c r="A17" s="111"/>
      <c r="AB17"/>
      <c r="AC17"/>
      <c r="AD17"/>
      <c r="AE17"/>
    </row>
    <row r="18" spans="1:27" s="5" customFormat="1" ht="25.5">
      <c r="A18" s="116"/>
      <c r="B18" s="87" t="s">
        <v>0</v>
      </c>
      <c r="C18" s="27" t="s">
        <v>1</v>
      </c>
      <c r="D18" s="69">
        <v>1.3</v>
      </c>
      <c r="E18" s="70">
        <v>1.25</v>
      </c>
      <c r="F18" s="69">
        <v>1.2</v>
      </c>
      <c r="G18" s="70">
        <v>1.15</v>
      </c>
      <c r="H18" s="69">
        <v>1.1</v>
      </c>
      <c r="I18" s="70">
        <v>1.05</v>
      </c>
      <c r="J18" s="69">
        <v>1</v>
      </c>
      <c r="K18" s="70">
        <v>0.95</v>
      </c>
      <c r="L18" s="69">
        <v>0.9</v>
      </c>
      <c r="M18" s="70">
        <v>0.85</v>
      </c>
      <c r="N18" s="69">
        <v>0.8</v>
      </c>
      <c r="O18" s="70">
        <v>0.75</v>
      </c>
      <c r="P18" s="69">
        <v>0.699999999999999</v>
      </c>
      <c r="Q18" s="69">
        <v>0.649999999999999</v>
      </c>
      <c r="R18" s="70">
        <v>0.599999999999999</v>
      </c>
      <c r="S18" s="69">
        <v>0.549999999999999</v>
      </c>
      <c r="T18" s="70">
        <v>0.499999999999999</v>
      </c>
      <c r="U18" s="28" t="s">
        <v>12</v>
      </c>
      <c r="V18"/>
      <c r="W18"/>
      <c r="X18"/>
      <c r="Y18"/>
      <c r="Z18"/>
      <c r="AA18"/>
    </row>
    <row r="19" spans="2:27" s="33" customFormat="1" ht="18" customHeight="1">
      <c r="B19" s="88">
        <v>1</v>
      </c>
      <c r="C19" s="94">
        <v>8.5</v>
      </c>
      <c r="D19" s="99">
        <f aca="true" t="shared" si="0" ref="D19:D50">(Distance_de_course/1000)/($C19*D$18)/24</f>
        <v>0.001885369532428356</v>
      </c>
      <c r="E19" s="99">
        <f aca="true" t="shared" si="1" ref="E19:T34">(Distance_de_course/1000)/($C19*E$18)/24</f>
        <v>0.00196078431372549</v>
      </c>
      <c r="F19" s="99">
        <f t="shared" si="1"/>
        <v>0.002042483660130719</v>
      </c>
      <c r="G19" s="99">
        <f t="shared" si="1"/>
        <v>0.002131287297527707</v>
      </c>
      <c r="H19" s="99">
        <f t="shared" si="1"/>
        <v>0.002228163992869875</v>
      </c>
      <c r="I19" s="99">
        <f t="shared" si="1"/>
        <v>0.002334267040149393</v>
      </c>
      <c r="J19" s="99">
        <f t="shared" si="1"/>
        <v>0.0024509803921568627</v>
      </c>
      <c r="K19" s="99">
        <f t="shared" si="1"/>
        <v>0.002579979360165119</v>
      </c>
      <c r="L19" s="99">
        <f t="shared" si="1"/>
        <v>0.0027233115468409588</v>
      </c>
      <c r="M19" s="99">
        <f t="shared" si="1"/>
        <v>0.0028835063437139563</v>
      </c>
      <c r="N19" s="99">
        <f t="shared" si="1"/>
        <v>0.003063725490196078</v>
      </c>
      <c r="O19" s="99">
        <f t="shared" si="1"/>
        <v>0.0032679738562091504</v>
      </c>
      <c r="P19" s="99">
        <f t="shared" si="1"/>
        <v>0.0035014005602240945</v>
      </c>
      <c r="Q19" s="99">
        <f t="shared" si="1"/>
        <v>0.0037707390648567176</v>
      </c>
      <c r="R19" s="99">
        <f t="shared" si="1"/>
        <v>0.004084967320261445</v>
      </c>
      <c r="S19" s="99">
        <f t="shared" si="1"/>
        <v>0.004456327985739758</v>
      </c>
      <c r="T19" s="99">
        <f t="shared" si="1"/>
        <v>0.004901960784313736</v>
      </c>
      <c r="U19" s="99">
        <f aca="true" t="shared" si="2" ref="U19:U50">(Distance_de_course/1000)/($C19*Pourcentage)/24</f>
        <v>0.0029890004782400764</v>
      </c>
      <c r="V19"/>
      <c r="W19"/>
      <c r="X19"/>
      <c r="Y19"/>
      <c r="Z19"/>
      <c r="AA19"/>
    </row>
    <row r="20" spans="2:27" s="33" customFormat="1" ht="18" customHeight="1">
      <c r="B20" s="89" t="s">
        <v>13</v>
      </c>
      <c r="C20" s="34">
        <v>8.6</v>
      </c>
      <c r="D20" s="100">
        <f t="shared" si="0"/>
        <v>0.0018634466308884913</v>
      </c>
      <c r="E20" s="100">
        <f t="shared" si="1"/>
        <v>0.001937984496124031</v>
      </c>
      <c r="F20" s="100">
        <f t="shared" si="1"/>
        <v>0.0020187338501291992</v>
      </c>
      <c r="G20" s="100">
        <f t="shared" si="1"/>
        <v>0.0021065048870913382</v>
      </c>
      <c r="H20" s="100">
        <f t="shared" si="1"/>
        <v>0.0022022551092318533</v>
      </c>
      <c r="I20" s="100">
        <f t="shared" si="1"/>
        <v>0.002307124400147656</v>
      </c>
      <c r="J20" s="100">
        <f t="shared" si="1"/>
        <v>0.0024224806201550387</v>
      </c>
      <c r="K20" s="100">
        <f t="shared" si="1"/>
        <v>0.0025499796001631986</v>
      </c>
      <c r="L20" s="100">
        <f t="shared" si="1"/>
        <v>0.0026916451335055984</v>
      </c>
      <c r="M20" s="100">
        <f t="shared" si="1"/>
        <v>0.0028499772001823985</v>
      </c>
      <c r="N20" s="100">
        <f t="shared" si="1"/>
        <v>0.0030281007751937986</v>
      </c>
      <c r="O20" s="100">
        <f t="shared" si="1"/>
        <v>0.003229974160206719</v>
      </c>
      <c r="P20" s="100">
        <f t="shared" si="1"/>
        <v>0.0034606866002214894</v>
      </c>
      <c r="Q20" s="100">
        <f t="shared" si="1"/>
        <v>0.0037268932617769888</v>
      </c>
      <c r="R20" s="100">
        <f t="shared" si="1"/>
        <v>0.0040374677002584045</v>
      </c>
      <c r="S20" s="100">
        <f t="shared" si="1"/>
        <v>0.0044045102184637145</v>
      </c>
      <c r="T20" s="100">
        <f t="shared" si="1"/>
        <v>0.004844961240310088</v>
      </c>
      <c r="U20" s="100">
        <f t="shared" si="2"/>
        <v>0.0029542446587256573</v>
      </c>
      <c r="V20"/>
      <c r="W20"/>
      <c r="X20"/>
      <c r="Y20"/>
      <c r="Z20"/>
      <c r="AA20"/>
    </row>
    <row r="21" spans="2:27" s="33" customFormat="1" ht="18" customHeight="1">
      <c r="B21" s="89" t="s">
        <v>14</v>
      </c>
      <c r="C21" s="94">
        <v>8.8</v>
      </c>
      <c r="D21" s="99">
        <f t="shared" si="0"/>
        <v>0.001821095571095571</v>
      </c>
      <c r="E21" s="99">
        <f t="shared" si="1"/>
        <v>0.001893939393939394</v>
      </c>
      <c r="F21" s="99">
        <f t="shared" si="1"/>
        <v>0.0019728535353535355</v>
      </c>
      <c r="G21" s="99">
        <f t="shared" si="1"/>
        <v>0.0020586297760210805</v>
      </c>
      <c r="H21" s="99">
        <f t="shared" si="1"/>
        <v>0.002152203856749311</v>
      </c>
      <c r="I21" s="99">
        <f t="shared" si="1"/>
        <v>0.002254689754689754</v>
      </c>
      <c r="J21" s="99">
        <f t="shared" si="1"/>
        <v>0.0023674242424242425</v>
      </c>
      <c r="K21" s="99">
        <f t="shared" si="1"/>
        <v>0.002492025518341308</v>
      </c>
      <c r="L21" s="99">
        <f t="shared" si="1"/>
        <v>0.00263047138047138</v>
      </c>
      <c r="M21" s="99">
        <f t="shared" si="1"/>
        <v>0.0027852049910873436</v>
      </c>
      <c r="N21" s="99">
        <f t="shared" si="1"/>
        <v>0.0029592803030303026</v>
      </c>
      <c r="O21" s="99">
        <f t="shared" si="1"/>
        <v>0.003156565656565656</v>
      </c>
      <c r="P21" s="99">
        <f t="shared" si="1"/>
        <v>0.0033820346320346368</v>
      </c>
      <c r="Q21" s="99">
        <f t="shared" si="1"/>
        <v>0.0036421911421911472</v>
      </c>
      <c r="R21" s="99">
        <f t="shared" si="1"/>
        <v>0.003945707070707077</v>
      </c>
      <c r="S21" s="99">
        <f t="shared" si="1"/>
        <v>0.00430440771349863</v>
      </c>
      <c r="T21" s="99">
        <f t="shared" si="1"/>
        <v>0.004734848484848494</v>
      </c>
      <c r="U21" s="99">
        <f t="shared" si="2"/>
        <v>0.0028871027346637104</v>
      </c>
      <c r="V21"/>
      <c r="W21"/>
      <c r="X21"/>
      <c r="Y21"/>
      <c r="Z21"/>
      <c r="AA21"/>
    </row>
    <row r="22" spans="2:27" s="33" customFormat="1" ht="18" customHeight="1">
      <c r="B22" s="89" t="s">
        <v>15</v>
      </c>
      <c r="C22" s="34">
        <v>8.9</v>
      </c>
      <c r="D22" s="100">
        <f t="shared" si="0"/>
        <v>0.0018006338231057331</v>
      </c>
      <c r="E22" s="100">
        <f t="shared" si="1"/>
        <v>0.0018726591760299626</v>
      </c>
      <c r="F22" s="100">
        <f t="shared" si="1"/>
        <v>0.0019506866416978779</v>
      </c>
      <c r="G22" s="100">
        <f t="shared" si="1"/>
        <v>0.002035499104380394</v>
      </c>
      <c r="H22" s="100">
        <f t="shared" si="1"/>
        <v>0.002128021790943139</v>
      </c>
      <c r="I22" s="100">
        <f t="shared" si="1"/>
        <v>0.002229356161940431</v>
      </c>
      <c r="J22" s="100">
        <f t="shared" si="1"/>
        <v>0.0023408239700374533</v>
      </c>
      <c r="K22" s="100">
        <f t="shared" si="1"/>
        <v>0.0024640252316183715</v>
      </c>
      <c r="L22" s="100">
        <f t="shared" si="1"/>
        <v>0.002600915522263837</v>
      </c>
      <c r="M22" s="100">
        <f t="shared" si="1"/>
        <v>0.002753910552985239</v>
      </c>
      <c r="N22" s="100">
        <f t="shared" si="1"/>
        <v>0.0029260299625468163</v>
      </c>
      <c r="O22" s="100">
        <f t="shared" si="1"/>
        <v>0.0031210986267166036</v>
      </c>
      <c r="P22" s="100">
        <f t="shared" si="1"/>
        <v>0.0033440342429106526</v>
      </c>
      <c r="Q22" s="100">
        <f t="shared" si="1"/>
        <v>0.003601267646211472</v>
      </c>
      <c r="R22" s="100">
        <f t="shared" si="1"/>
        <v>0.003901373283395762</v>
      </c>
      <c r="S22" s="100">
        <f t="shared" si="1"/>
        <v>0.004256043581886286</v>
      </c>
      <c r="T22" s="100">
        <f t="shared" si="1"/>
        <v>0.004681647940074915</v>
      </c>
      <c r="U22" s="100">
        <f t="shared" si="2"/>
        <v>0.002854663378094455</v>
      </c>
      <c r="V22"/>
      <c r="W22"/>
      <c r="X22"/>
      <c r="Y22"/>
      <c r="Z22"/>
      <c r="AA22"/>
    </row>
    <row r="23" spans="2:196" s="35" customFormat="1" ht="18" customHeight="1">
      <c r="B23" s="88">
        <f>B19+1</f>
        <v>2</v>
      </c>
      <c r="C23" s="94">
        <f>C19+0.5</f>
        <v>9</v>
      </c>
      <c r="D23" s="99">
        <f t="shared" si="0"/>
        <v>0.0017806267806267804</v>
      </c>
      <c r="E23" s="99">
        <f t="shared" si="1"/>
        <v>0.001851851851851852</v>
      </c>
      <c r="F23" s="99">
        <f t="shared" si="1"/>
        <v>0.0019290123456790125</v>
      </c>
      <c r="G23" s="99">
        <f t="shared" si="1"/>
        <v>0.002012882447665056</v>
      </c>
      <c r="H23" s="99">
        <f t="shared" si="1"/>
        <v>0.0021043771043771043</v>
      </c>
      <c r="I23" s="99">
        <f t="shared" si="1"/>
        <v>0.002204585537918871</v>
      </c>
      <c r="J23" s="99">
        <f t="shared" si="1"/>
        <v>0.0023148148148148147</v>
      </c>
      <c r="K23" s="99">
        <f t="shared" si="1"/>
        <v>0.002436647173489279</v>
      </c>
      <c r="L23" s="99">
        <f t="shared" si="1"/>
        <v>0.00257201646090535</v>
      </c>
      <c r="M23" s="99">
        <f t="shared" si="1"/>
        <v>0.0027233115468409588</v>
      </c>
      <c r="N23" s="99">
        <f t="shared" si="1"/>
        <v>0.002893518518518519</v>
      </c>
      <c r="O23" s="99">
        <f t="shared" si="1"/>
        <v>0.0030864197530864196</v>
      </c>
      <c r="P23" s="99">
        <f t="shared" si="1"/>
        <v>0.003306878306878312</v>
      </c>
      <c r="Q23" s="99">
        <f t="shared" si="1"/>
        <v>0.003561253561253567</v>
      </c>
      <c r="R23" s="99">
        <f t="shared" si="1"/>
        <v>0.0038580246913580314</v>
      </c>
      <c r="S23" s="99">
        <f t="shared" si="1"/>
        <v>0.0042087542087542165</v>
      </c>
      <c r="T23" s="99">
        <f t="shared" si="1"/>
        <v>0.004629629629629639</v>
      </c>
      <c r="U23" s="99">
        <f t="shared" si="2"/>
        <v>0.0028229448961156283</v>
      </c>
      <c r="V23"/>
      <c r="W23"/>
      <c r="X23"/>
      <c r="Y23"/>
      <c r="Z23"/>
      <c r="AA2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</row>
    <row r="24" spans="2:196" s="35" customFormat="1" ht="18" customHeight="1">
      <c r="B24" s="90" t="s">
        <v>13</v>
      </c>
      <c r="C24" s="78">
        <v>9.1</v>
      </c>
      <c r="D24" s="100">
        <f t="shared" si="0"/>
        <v>0.0017610594533671456</v>
      </c>
      <c r="E24" s="100">
        <f t="shared" si="1"/>
        <v>0.0018315018315018317</v>
      </c>
      <c r="F24" s="100">
        <f t="shared" si="1"/>
        <v>0.0019078144078144078</v>
      </c>
      <c r="G24" s="100">
        <f t="shared" si="1"/>
        <v>0.001990762860328078</v>
      </c>
      <c r="H24" s="100">
        <f t="shared" si="1"/>
        <v>0.0020812520812520815</v>
      </c>
      <c r="I24" s="100">
        <f t="shared" si="1"/>
        <v>0.002180359323216466</v>
      </c>
      <c r="J24" s="100">
        <f t="shared" si="1"/>
        <v>0.0022893772893772895</v>
      </c>
      <c r="K24" s="100">
        <f t="shared" si="1"/>
        <v>0.0024098708309234626</v>
      </c>
      <c r="L24" s="100">
        <f t="shared" si="1"/>
        <v>0.002543752543752544</v>
      </c>
      <c r="M24" s="100">
        <f t="shared" si="1"/>
        <v>0.002693385046326223</v>
      </c>
      <c r="N24" s="100">
        <f t="shared" si="1"/>
        <v>0.0028617216117216115</v>
      </c>
      <c r="O24" s="100">
        <f t="shared" si="1"/>
        <v>0.0030525030525030525</v>
      </c>
      <c r="P24" s="100">
        <f t="shared" si="1"/>
        <v>0.0032705389848247043</v>
      </c>
      <c r="Q24" s="100">
        <f t="shared" si="1"/>
        <v>0.0035221189067342965</v>
      </c>
      <c r="R24" s="100">
        <f t="shared" si="1"/>
        <v>0.0038156288156288225</v>
      </c>
      <c r="S24" s="100">
        <f t="shared" si="1"/>
        <v>0.00416250416250417</v>
      </c>
      <c r="T24" s="100">
        <f t="shared" si="1"/>
        <v>0.004578754578754588</v>
      </c>
      <c r="U24" s="100">
        <f t="shared" si="2"/>
        <v>0.0027919235236308414</v>
      </c>
      <c r="V24"/>
      <c r="W24"/>
      <c r="X24"/>
      <c r="Y24"/>
      <c r="Z24"/>
      <c r="AA24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</row>
    <row r="25" spans="2:196" s="35" customFormat="1" ht="18" customHeight="1">
      <c r="B25" s="89" t="s">
        <v>14</v>
      </c>
      <c r="C25" s="94">
        <f>C21+0.5</f>
        <v>9.3</v>
      </c>
      <c r="D25" s="99">
        <f t="shared" si="0"/>
        <v>0.0017231872070581746</v>
      </c>
      <c r="E25" s="99">
        <f aca="true" t="shared" si="3" ref="E25:T25">(Distance_de_course/1000)/($C25*E$18)/24</f>
        <v>0.001792114695340502</v>
      </c>
      <c r="F25" s="99">
        <f t="shared" si="3"/>
        <v>0.0018667861409796893</v>
      </c>
      <c r="G25" s="99">
        <f t="shared" si="3"/>
        <v>0.0019479507558048932</v>
      </c>
      <c r="H25" s="99">
        <f t="shared" si="3"/>
        <v>0.0020364939719778427</v>
      </c>
      <c r="I25" s="99">
        <f t="shared" si="3"/>
        <v>0.002133469875405359</v>
      </c>
      <c r="J25" s="99">
        <f t="shared" si="3"/>
        <v>0.002240143369175627</v>
      </c>
      <c r="K25" s="99">
        <f t="shared" si="3"/>
        <v>0.002358045651763818</v>
      </c>
      <c r="L25" s="99">
        <f t="shared" si="3"/>
        <v>0.0024890481879729187</v>
      </c>
      <c r="M25" s="99">
        <f t="shared" si="3"/>
        <v>0.0026354627872654437</v>
      </c>
      <c r="N25" s="99">
        <f t="shared" si="3"/>
        <v>0.002800179211469533</v>
      </c>
      <c r="O25" s="99">
        <f t="shared" si="3"/>
        <v>0.0029868578255675027</v>
      </c>
      <c r="P25" s="99">
        <f t="shared" si="3"/>
        <v>0.003200204813108043</v>
      </c>
      <c r="Q25" s="99">
        <f t="shared" si="3"/>
        <v>0.003446374414116355</v>
      </c>
      <c r="R25" s="99">
        <f t="shared" si="3"/>
        <v>0.0037335722819593843</v>
      </c>
      <c r="S25" s="99">
        <f t="shared" si="3"/>
        <v>0.004072987943955692</v>
      </c>
      <c r="T25" s="99">
        <f t="shared" si="3"/>
        <v>0.004480286738351263</v>
      </c>
      <c r="U25" s="99">
        <f t="shared" si="2"/>
        <v>0.002731882157531253</v>
      </c>
      <c r="V25"/>
      <c r="W25"/>
      <c r="X25"/>
      <c r="Y25"/>
      <c r="Z25"/>
      <c r="AA25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</row>
    <row r="26" spans="2:196" s="35" customFormat="1" ht="18" customHeight="1">
      <c r="B26" s="89" t="s">
        <v>15</v>
      </c>
      <c r="C26" s="78">
        <v>9.4</v>
      </c>
      <c r="D26" s="100">
        <f t="shared" si="0"/>
        <v>0.0017048554282596835</v>
      </c>
      <c r="E26" s="100">
        <f t="shared" si="1"/>
        <v>0.0017730496453900709</v>
      </c>
      <c r="F26" s="100">
        <f t="shared" si="1"/>
        <v>0.0018469267139479906</v>
      </c>
      <c r="G26" s="100">
        <f t="shared" si="1"/>
        <v>0.0019272278754239903</v>
      </c>
      <c r="H26" s="100">
        <f t="shared" si="1"/>
        <v>0.0020148291424887167</v>
      </c>
      <c r="I26" s="100">
        <f t="shared" si="1"/>
        <v>0.002110773387369132</v>
      </c>
      <c r="J26" s="100">
        <f t="shared" si="1"/>
        <v>0.002216312056737589</v>
      </c>
      <c r="K26" s="100">
        <f t="shared" si="1"/>
        <v>0.002332960059723778</v>
      </c>
      <c r="L26" s="100">
        <f t="shared" si="1"/>
        <v>0.0024625689519306537</v>
      </c>
      <c r="M26" s="100">
        <f t="shared" si="1"/>
        <v>0.0026074259491030457</v>
      </c>
      <c r="N26" s="100">
        <f t="shared" si="1"/>
        <v>0.002770390070921986</v>
      </c>
      <c r="O26" s="100">
        <f t="shared" si="1"/>
        <v>0.0029550827423167844</v>
      </c>
      <c r="P26" s="100">
        <f t="shared" si="1"/>
        <v>0.0031661600810537027</v>
      </c>
      <c r="Q26" s="100">
        <f t="shared" si="1"/>
        <v>0.003409710856519372</v>
      </c>
      <c r="R26" s="100">
        <f t="shared" si="1"/>
        <v>0.003693853427895987</v>
      </c>
      <c r="S26" s="100">
        <f t="shared" si="1"/>
        <v>0.004029658284977441</v>
      </c>
      <c r="T26" s="100">
        <f t="shared" si="1"/>
        <v>0.004432624113475186</v>
      </c>
      <c r="U26" s="100">
        <f t="shared" si="2"/>
        <v>0.0027028195813873033</v>
      </c>
      <c r="V26"/>
      <c r="W26"/>
      <c r="X26"/>
      <c r="Y26"/>
      <c r="Z26"/>
      <c r="AA26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</row>
    <row r="27" spans="2:27" s="33" customFormat="1" ht="18" customHeight="1">
      <c r="B27" s="88">
        <f>B23+1</f>
        <v>3</v>
      </c>
      <c r="C27" s="94">
        <f>C23+0.5</f>
        <v>9.5</v>
      </c>
      <c r="D27" s="99">
        <f t="shared" si="0"/>
        <v>0.0016869095816464238</v>
      </c>
      <c r="E27" s="99">
        <f aca="true" t="shared" si="4" ref="E27:T27">(Distance_de_course/1000)/($C27*E$18)/24</f>
        <v>0.0017543859649122807</v>
      </c>
      <c r="F27" s="99">
        <f t="shared" si="4"/>
        <v>0.001827485380116959</v>
      </c>
      <c r="G27" s="99">
        <f t="shared" si="4"/>
        <v>0.001906941266209001</v>
      </c>
      <c r="H27" s="99">
        <f t="shared" si="4"/>
        <v>0.001993620414673046</v>
      </c>
      <c r="I27" s="99">
        <f t="shared" si="4"/>
        <v>0.002088554720133668</v>
      </c>
      <c r="J27" s="99">
        <f t="shared" si="4"/>
        <v>0.0021929824561403508</v>
      </c>
      <c r="K27" s="99">
        <f t="shared" si="4"/>
        <v>0.0023084025854108957</v>
      </c>
      <c r="L27" s="99">
        <f t="shared" si="4"/>
        <v>0.0024366471734892786</v>
      </c>
      <c r="M27" s="99">
        <f t="shared" si="4"/>
        <v>0.002579979360165119</v>
      </c>
      <c r="N27" s="99">
        <f t="shared" si="4"/>
        <v>0.0027412280701754384</v>
      </c>
      <c r="O27" s="99">
        <f t="shared" si="4"/>
        <v>0.0029239766081871343</v>
      </c>
      <c r="P27" s="99">
        <f t="shared" si="4"/>
        <v>0.0031328320802005063</v>
      </c>
      <c r="Q27" s="99">
        <f t="shared" si="4"/>
        <v>0.003373819163292852</v>
      </c>
      <c r="R27" s="99">
        <f t="shared" si="4"/>
        <v>0.0036549707602339244</v>
      </c>
      <c r="S27" s="99">
        <f t="shared" si="4"/>
        <v>0.003987240829346099</v>
      </c>
      <c r="T27" s="99">
        <f t="shared" si="4"/>
        <v>0.004385964912280711</v>
      </c>
      <c r="U27" s="99">
        <f t="shared" si="2"/>
        <v>0.002674368848951648</v>
      </c>
      <c r="V27"/>
      <c r="W27"/>
      <c r="X27"/>
      <c r="Y27"/>
      <c r="Z27"/>
      <c r="AA27"/>
    </row>
    <row r="28" spans="2:27" s="33" customFormat="1" ht="18" customHeight="1">
      <c r="B28" s="89" t="s">
        <v>13</v>
      </c>
      <c r="C28" s="34">
        <v>9.6</v>
      </c>
      <c r="D28" s="100">
        <f t="shared" si="0"/>
        <v>0.0016693376068376068</v>
      </c>
      <c r="E28" s="100">
        <f t="shared" si="1"/>
        <v>0.001736111111111111</v>
      </c>
      <c r="F28" s="100">
        <f t="shared" si="1"/>
        <v>0.001808449074074074</v>
      </c>
      <c r="G28" s="100">
        <f t="shared" si="1"/>
        <v>0.0018870772946859907</v>
      </c>
      <c r="H28" s="100">
        <f t="shared" si="1"/>
        <v>0.0019728535353535355</v>
      </c>
      <c r="I28" s="100">
        <f t="shared" si="1"/>
        <v>0.0020667989417989417</v>
      </c>
      <c r="J28" s="100">
        <f t="shared" si="1"/>
        <v>0.002170138888888889</v>
      </c>
      <c r="K28" s="100">
        <f t="shared" si="1"/>
        <v>0.002284356725146199</v>
      </c>
      <c r="L28" s="100">
        <f t="shared" si="1"/>
        <v>0.0024112654320987653</v>
      </c>
      <c r="M28" s="100">
        <f t="shared" si="1"/>
        <v>0.0025531045751633987</v>
      </c>
      <c r="N28" s="100">
        <f t="shared" si="1"/>
        <v>0.0027126736111111114</v>
      </c>
      <c r="O28" s="100">
        <f t="shared" si="1"/>
        <v>0.002893518518518519</v>
      </c>
      <c r="P28" s="100">
        <f t="shared" si="1"/>
        <v>0.0031001984126984173</v>
      </c>
      <c r="Q28" s="100">
        <f t="shared" si="1"/>
        <v>0.0033386752136752187</v>
      </c>
      <c r="R28" s="100">
        <f t="shared" si="1"/>
        <v>0.0036168981481481542</v>
      </c>
      <c r="S28" s="100">
        <f t="shared" si="1"/>
        <v>0.003945707070707078</v>
      </c>
      <c r="T28" s="100">
        <f t="shared" si="1"/>
        <v>0.004340277777777787</v>
      </c>
      <c r="U28" s="100">
        <f t="shared" si="2"/>
        <v>0.002646510840108401</v>
      </c>
      <c r="V28"/>
      <c r="W28"/>
      <c r="X28"/>
      <c r="Y28"/>
      <c r="Z28"/>
      <c r="AA28"/>
    </row>
    <row r="29" spans="2:27" s="33" customFormat="1" ht="18" customHeight="1">
      <c r="B29" s="89" t="s">
        <v>14</v>
      </c>
      <c r="C29" s="94">
        <f>C25+0.5</f>
        <v>9.8</v>
      </c>
      <c r="D29" s="99">
        <f t="shared" si="0"/>
        <v>0.0016352694924123494</v>
      </c>
      <c r="E29" s="99">
        <f aca="true" t="shared" si="5" ref="E29:T29">(Distance_de_course/1000)/($C29*E$18)/24</f>
        <v>0.0017006802721088435</v>
      </c>
      <c r="F29" s="99">
        <f t="shared" si="5"/>
        <v>0.0017715419501133786</v>
      </c>
      <c r="G29" s="99">
        <f t="shared" si="5"/>
        <v>0.0018485655131617864</v>
      </c>
      <c r="H29" s="99">
        <f t="shared" si="5"/>
        <v>0.0019325912183055039</v>
      </c>
      <c r="I29" s="99">
        <f t="shared" si="5"/>
        <v>0.0020246193715581467</v>
      </c>
      <c r="J29" s="99">
        <f t="shared" si="5"/>
        <v>0.002125850340136054</v>
      </c>
      <c r="K29" s="99">
        <f t="shared" si="5"/>
        <v>0.002237737200143215</v>
      </c>
      <c r="L29" s="99">
        <f t="shared" si="5"/>
        <v>0.0023620559334845046</v>
      </c>
      <c r="M29" s="99">
        <f t="shared" si="5"/>
        <v>0.002501000400160064</v>
      </c>
      <c r="N29" s="99">
        <f t="shared" si="5"/>
        <v>0.0026573129251700675</v>
      </c>
      <c r="O29" s="99">
        <f t="shared" si="5"/>
        <v>0.0028344671201814054</v>
      </c>
      <c r="P29" s="99">
        <f t="shared" si="5"/>
        <v>0.0030369290573372247</v>
      </c>
      <c r="Q29" s="99">
        <f t="shared" si="5"/>
        <v>0.003270538984824704</v>
      </c>
      <c r="R29" s="99">
        <f t="shared" si="5"/>
        <v>0.003543083900226763</v>
      </c>
      <c r="S29" s="99">
        <f t="shared" si="5"/>
        <v>0.0038651824366110147</v>
      </c>
      <c r="T29" s="99">
        <f t="shared" si="5"/>
        <v>0.004251700680272117</v>
      </c>
      <c r="U29" s="99">
        <f t="shared" si="2"/>
        <v>0.0025925004148000664</v>
      </c>
      <c r="V29"/>
      <c r="W29"/>
      <c r="X29"/>
      <c r="Y29"/>
      <c r="Z29"/>
      <c r="AA29"/>
    </row>
    <row r="30" spans="2:27" s="33" customFormat="1" ht="18" customHeight="1">
      <c r="B30" s="89" t="s">
        <v>15</v>
      </c>
      <c r="C30" s="34">
        <v>9.9</v>
      </c>
      <c r="D30" s="100">
        <f t="shared" si="0"/>
        <v>0.0016187516187516186</v>
      </c>
      <c r="E30" s="100">
        <f t="shared" si="1"/>
        <v>0.0016835016835016836</v>
      </c>
      <c r="F30" s="100">
        <f t="shared" si="1"/>
        <v>0.0017536475869809201</v>
      </c>
      <c r="G30" s="100">
        <f t="shared" si="1"/>
        <v>0.0018298931342409603</v>
      </c>
      <c r="H30" s="100">
        <f t="shared" si="1"/>
        <v>0.0019130700948882765</v>
      </c>
      <c r="I30" s="100">
        <f t="shared" si="1"/>
        <v>0.002004168670835337</v>
      </c>
      <c r="J30" s="100">
        <f t="shared" si="1"/>
        <v>0.0021043771043771043</v>
      </c>
      <c r="K30" s="100">
        <f t="shared" si="1"/>
        <v>0.0022151337940811626</v>
      </c>
      <c r="L30" s="100">
        <f t="shared" si="1"/>
        <v>0.0023381967826412273</v>
      </c>
      <c r="M30" s="100">
        <f t="shared" si="1"/>
        <v>0.0024757377698554164</v>
      </c>
      <c r="N30" s="100">
        <f t="shared" si="1"/>
        <v>0.00263047138047138</v>
      </c>
      <c r="O30" s="100">
        <f t="shared" si="1"/>
        <v>0.0028058361391694723</v>
      </c>
      <c r="P30" s="100">
        <f t="shared" si="1"/>
        <v>0.0030062530062530107</v>
      </c>
      <c r="Q30" s="100">
        <f t="shared" si="1"/>
        <v>0.003237503237503242</v>
      </c>
      <c r="R30" s="100">
        <f t="shared" si="1"/>
        <v>0.0035072951739618468</v>
      </c>
      <c r="S30" s="100">
        <f t="shared" si="1"/>
        <v>0.00382614018977656</v>
      </c>
      <c r="T30" s="100">
        <f t="shared" si="1"/>
        <v>0.0042087542087542165</v>
      </c>
      <c r="U30" s="100">
        <f t="shared" si="2"/>
        <v>0.002566313541923298</v>
      </c>
      <c r="V30"/>
      <c r="W30"/>
      <c r="X30"/>
      <c r="Y30"/>
      <c r="Z30"/>
      <c r="AA30"/>
    </row>
    <row r="31" spans="2:196" s="35" customFormat="1" ht="18" customHeight="1">
      <c r="B31" s="88">
        <f>B27+1</f>
        <v>4</v>
      </c>
      <c r="C31" s="94">
        <f>C27+0.5</f>
        <v>10</v>
      </c>
      <c r="D31" s="99">
        <f t="shared" si="0"/>
        <v>0.0016025641025641027</v>
      </c>
      <c r="E31" s="99">
        <f aca="true" t="shared" si="6" ref="E31:T31">(Distance_de_course/1000)/($C31*E$18)/24</f>
        <v>0.0016666666666666668</v>
      </c>
      <c r="F31" s="99">
        <f t="shared" si="6"/>
        <v>0.001736111111111111</v>
      </c>
      <c r="G31" s="99">
        <f t="shared" si="6"/>
        <v>0.0018115942028985507</v>
      </c>
      <c r="H31" s="99">
        <f t="shared" si="6"/>
        <v>0.001893939393939394</v>
      </c>
      <c r="I31" s="99">
        <f t="shared" si="6"/>
        <v>0.001984126984126984</v>
      </c>
      <c r="J31" s="99">
        <f t="shared" si="6"/>
        <v>0.0020833333333333333</v>
      </c>
      <c r="K31" s="99">
        <f t="shared" si="6"/>
        <v>0.0021929824561403508</v>
      </c>
      <c r="L31" s="99">
        <f t="shared" si="6"/>
        <v>0.0023148148148148147</v>
      </c>
      <c r="M31" s="99">
        <f t="shared" si="6"/>
        <v>0.0024509803921568627</v>
      </c>
      <c r="N31" s="99">
        <f t="shared" si="6"/>
        <v>0.0026041666666666665</v>
      </c>
      <c r="O31" s="99">
        <f t="shared" si="6"/>
        <v>0.002777777777777778</v>
      </c>
      <c r="P31" s="99">
        <f t="shared" si="6"/>
        <v>0.002976190476190481</v>
      </c>
      <c r="Q31" s="99">
        <f t="shared" si="6"/>
        <v>0.00320512820512821</v>
      </c>
      <c r="R31" s="99">
        <f t="shared" si="6"/>
        <v>0.0034722222222222285</v>
      </c>
      <c r="S31" s="99">
        <f t="shared" si="6"/>
        <v>0.0037878787878787945</v>
      </c>
      <c r="T31" s="99">
        <f t="shared" si="6"/>
        <v>0.004166666666666675</v>
      </c>
      <c r="U31" s="99">
        <f t="shared" si="2"/>
        <v>0.0025406504065040654</v>
      </c>
      <c r="V31"/>
      <c r="W31"/>
      <c r="X31"/>
      <c r="Y31"/>
      <c r="Z31"/>
      <c r="AA31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</row>
    <row r="32" spans="2:196" s="35" customFormat="1" ht="18" customHeight="1">
      <c r="B32" s="89" t="s">
        <v>13</v>
      </c>
      <c r="C32" s="78">
        <v>10.1</v>
      </c>
      <c r="D32" s="100">
        <f t="shared" si="0"/>
        <v>0.0015866971312515866</v>
      </c>
      <c r="E32" s="100">
        <f t="shared" si="1"/>
        <v>0.0016501650165016502</v>
      </c>
      <c r="F32" s="100">
        <f t="shared" si="1"/>
        <v>0.001718921892189219</v>
      </c>
      <c r="G32" s="100">
        <f t="shared" si="1"/>
        <v>0.0017936576266322287</v>
      </c>
      <c r="H32" s="100">
        <f t="shared" si="1"/>
        <v>0.001875187518751875</v>
      </c>
      <c r="I32" s="100">
        <f t="shared" si="1"/>
        <v>0.0019644821625019646</v>
      </c>
      <c r="J32" s="100">
        <f t="shared" si="1"/>
        <v>0.002062706270627063</v>
      </c>
      <c r="K32" s="100">
        <f t="shared" si="1"/>
        <v>0.002171269758554803</v>
      </c>
      <c r="L32" s="100">
        <f t="shared" si="1"/>
        <v>0.002291895856252292</v>
      </c>
      <c r="M32" s="100">
        <f t="shared" si="1"/>
        <v>0.0024267132595612506</v>
      </c>
      <c r="N32" s="100">
        <f t="shared" si="1"/>
        <v>0.0025783828382838284</v>
      </c>
      <c r="O32" s="100">
        <f t="shared" si="1"/>
        <v>0.0027502750275027505</v>
      </c>
      <c r="P32" s="100">
        <f t="shared" si="1"/>
        <v>0.0029467232437529515</v>
      </c>
      <c r="Q32" s="100">
        <f t="shared" si="1"/>
        <v>0.0031733942625031784</v>
      </c>
      <c r="R32" s="100">
        <f t="shared" si="1"/>
        <v>0.0034378437843784436</v>
      </c>
      <c r="S32" s="100">
        <f t="shared" si="1"/>
        <v>0.0037503750375037573</v>
      </c>
      <c r="T32" s="100">
        <f t="shared" si="1"/>
        <v>0.004125412541254134</v>
      </c>
      <c r="U32" s="100">
        <f t="shared" si="2"/>
        <v>0.0025154954519842226</v>
      </c>
      <c r="V32"/>
      <c r="W32"/>
      <c r="X32"/>
      <c r="Y32"/>
      <c r="Z32"/>
      <c r="AA32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</row>
    <row r="33" spans="2:196" s="35" customFormat="1" ht="18" customHeight="1">
      <c r="B33" s="89" t="s">
        <v>14</v>
      </c>
      <c r="C33" s="94">
        <f>C29+0.5</f>
        <v>10.3</v>
      </c>
      <c r="D33" s="99">
        <f t="shared" si="0"/>
        <v>0.0015558874782175753</v>
      </c>
      <c r="E33" s="99">
        <f aca="true" t="shared" si="7" ref="E33:T33">(Distance_de_course/1000)/($C33*E$18)/24</f>
        <v>0.0016181229773462782</v>
      </c>
      <c r="F33" s="99">
        <f t="shared" si="7"/>
        <v>0.0016855447680690398</v>
      </c>
      <c r="G33" s="99">
        <f t="shared" si="7"/>
        <v>0.0017588293232024762</v>
      </c>
      <c r="H33" s="99">
        <f t="shared" si="7"/>
        <v>0.0018387761106207707</v>
      </c>
      <c r="I33" s="99">
        <f t="shared" si="7"/>
        <v>0.0019263368777931885</v>
      </c>
      <c r="J33" s="99">
        <f t="shared" si="7"/>
        <v>0.0020226537216828477</v>
      </c>
      <c r="K33" s="99">
        <f t="shared" si="7"/>
        <v>0.0021291091807187873</v>
      </c>
      <c r="L33" s="99">
        <f t="shared" si="7"/>
        <v>0.002247393024092053</v>
      </c>
      <c r="M33" s="99">
        <f t="shared" si="7"/>
        <v>0.002379592613744527</v>
      </c>
      <c r="N33" s="99">
        <f t="shared" si="7"/>
        <v>0.0025283171521035598</v>
      </c>
      <c r="O33" s="99">
        <f t="shared" si="7"/>
        <v>0.0026968716289104636</v>
      </c>
      <c r="P33" s="99">
        <f t="shared" si="7"/>
        <v>0.0028895053166897874</v>
      </c>
      <c r="Q33" s="99">
        <f t="shared" si="7"/>
        <v>0.003111774956435155</v>
      </c>
      <c r="R33" s="99">
        <f t="shared" si="7"/>
        <v>0.0033710895361380856</v>
      </c>
      <c r="S33" s="99">
        <f t="shared" si="7"/>
        <v>0.003677552221241548</v>
      </c>
      <c r="T33" s="99">
        <f t="shared" si="7"/>
        <v>0.004045307443365704</v>
      </c>
      <c r="U33" s="99">
        <f t="shared" si="2"/>
        <v>0.002466650880101034</v>
      </c>
      <c r="V33"/>
      <c r="W33"/>
      <c r="X33"/>
      <c r="Y33"/>
      <c r="Z33"/>
      <c r="AA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</row>
    <row r="34" spans="2:196" s="35" customFormat="1" ht="18" customHeight="1">
      <c r="B34" s="89" t="s">
        <v>15</v>
      </c>
      <c r="C34" s="78">
        <v>10.4</v>
      </c>
      <c r="D34" s="100">
        <f t="shared" si="0"/>
        <v>0.0015409270216962523</v>
      </c>
      <c r="E34" s="100">
        <f t="shared" si="1"/>
        <v>0.0016025641025641027</v>
      </c>
      <c r="F34" s="100">
        <f t="shared" si="1"/>
        <v>0.0016693376068376068</v>
      </c>
      <c r="G34" s="100">
        <f t="shared" si="1"/>
        <v>0.001741917502787068</v>
      </c>
      <c r="H34" s="100">
        <f t="shared" si="1"/>
        <v>0.001821095571095571</v>
      </c>
      <c r="I34" s="100">
        <f t="shared" si="1"/>
        <v>0.0019078144078144073</v>
      </c>
      <c r="J34" s="100">
        <f t="shared" si="1"/>
        <v>0.002003205128205128</v>
      </c>
      <c r="K34" s="100">
        <f t="shared" si="1"/>
        <v>0.00210863697705803</v>
      </c>
      <c r="L34" s="100">
        <f t="shared" si="1"/>
        <v>0.0022257834757834754</v>
      </c>
      <c r="M34" s="100">
        <f t="shared" si="1"/>
        <v>0.002356711915535445</v>
      </c>
      <c r="N34" s="100">
        <f t="shared" si="1"/>
        <v>0.00250400641025641</v>
      </c>
      <c r="O34" s="100">
        <f t="shared" si="1"/>
        <v>0.0026709401709401706</v>
      </c>
      <c r="P34" s="100">
        <f t="shared" si="1"/>
        <v>0.002861721611721616</v>
      </c>
      <c r="Q34" s="100">
        <f t="shared" si="1"/>
        <v>0.00308185404339251</v>
      </c>
      <c r="R34" s="100">
        <f t="shared" si="1"/>
        <v>0.003338675213675219</v>
      </c>
      <c r="S34" s="100">
        <f t="shared" si="1"/>
        <v>0.0036421911421911485</v>
      </c>
      <c r="T34" s="100">
        <f>(Distance_de_course/1000)/($C34*T$18)/24</f>
        <v>0.004006410256410265</v>
      </c>
      <c r="U34" s="100">
        <f t="shared" si="2"/>
        <v>0.0024429330831769853</v>
      </c>
      <c r="V34"/>
      <c r="W34"/>
      <c r="X34"/>
      <c r="Y34"/>
      <c r="Z34"/>
      <c r="AA34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</row>
    <row r="35" spans="2:27" s="33" customFormat="1" ht="18" customHeight="1">
      <c r="B35" s="88">
        <f>B31+1</f>
        <v>5</v>
      </c>
      <c r="C35" s="94">
        <f>C31+0.5</f>
        <v>10.5</v>
      </c>
      <c r="D35" s="99">
        <f t="shared" si="0"/>
        <v>0.0015262515262515263</v>
      </c>
      <c r="E35" s="99">
        <f aca="true" t="shared" si="8" ref="E35:T35">(Distance_de_course/1000)/($C35*E$18)/24</f>
        <v>0.0015873015873015875</v>
      </c>
      <c r="F35" s="99">
        <f t="shared" si="8"/>
        <v>0.0016534391534391533</v>
      </c>
      <c r="G35" s="99">
        <f t="shared" si="8"/>
        <v>0.001725327812284334</v>
      </c>
      <c r="H35" s="99">
        <f t="shared" si="8"/>
        <v>0.0018037518037518038</v>
      </c>
      <c r="I35" s="99">
        <f t="shared" si="8"/>
        <v>0.001889644746787604</v>
      </c>
      <c r="J35" s="99">
        <f t="shared" si="8"/>
        <v>0.001984126984126984</v>
      </c>
      <c r="K35" s="99">
        <f t="shared" si="8"/>
        <v>0.002088554720133668</v>
      </c>
      <c r="L35" s="99">
        <f t="shared" si="8"/>
        <v>0.002204585537918871</v>
      </c>
      <c r="M35" s="99">
        <f t="shared" si="8"/>
        <v>0.0023342670401493935</v>
      </c>
      <c r="N35" s="99">
        <f t="shared" si="8"/>
        <v>0.00248015873015873</v>
      </c>
      <c r="O35" s="99">
        <f t="shared" si="8"/>
        <v>0.0026455026455026454</v>
      </c>
      <c r="P35" s="99">
        <f t="shared" si="8"/>
        <v>0.00283446712018141</v>
      </c>
      <c r="Q35" s="99">
        <f t="shared" si="8"/>
        <v>0.0030525030525030573</v>
      </c>
      <c r="R35" s="99">
        <f t="shared" si="8"/>
        <v>0.0033068783068783123</v>
      </c>
      <c r="S35" s="99">
        <f t="shared" si="8"/>
        <v>0.0036075036075036136</v>
      </c>
      <c r="T35" s="99">
        <f t="shared" si="8"/>
        <v>0.003968253968253976</v>
      </c>
      <c r="U35" s="99">
        <f t="shared" si="2"/>
        <v>0.0024196670538133955</v>
      </c>
      <c r="V35"/>
      <c r="W35"/>
      <c r="X35"/>
      <c r="Y35"/>
      <c r="Z35"/>
      <c r="AA35"/>
    </row>
    <row r="36" spans="2:27" s="33" customFormat="1" ht="18" customHeight="1">
      <c r="B36" s="89" t="s">
        <v>13</v>
      </c>
      <c r="C36" s="34">
        <v>10.6</v>
      </c>
      <c r="D36" s="100">
        <f t="shared" si="0"/>
        <v>0.0015118529269472665</v>
      </c>
      <c r="E36" s="100">
        <f aca="true" t="shared" si="9" ref="E36:T36">(Distance_de_course/1000)/($C36*E$18)/24</f>
        <v>0.001572327044025157</v>
      </c>
      <c r="F36" s="100">
        <f t="shared" si="9"/>
        <v>0.001637840670859539</v>
      </c>
      <c r="G36" s="100">
        <f t="shared" si="9"/>
        <v>0.0017090511348099536</v>
      </c>
      <c r="H36" s="100">
        <f t="shared" si="9"/>
        <v>0.001786735277301315</v>
      </c>
      <c r="I36" s="100">
        <f t="shared" si="9"/>
        <v>0.0018718179095537585</v>
      </c>
      <c r="J36" s="100">
        <f t="shared" si="9"/>
        <v>0.0019654088050314465</v>
      </c>
      <c r="K36" s="100">
        <f t="shared" si="9"/>
        <v>0.0020688513737173123</v>
      </c>
      <c r="L36" s="100">
        <f t="shared" si="9"/>
        <v>0.002183787561146052</v>
      </c>
      <c r="M36" s="100">
        <f t="shared" si="9"/>
        <v>0.0023122456529781725</v>
      </c>
      <c r="N36" s="100">
        <f t="shared" si="9"/>
        <v>0.002456761006289308</v>
      </c>
      <c r="O36" s="100">
        <f t="shared" si="9"/>
        <v>0.002620545073375262</v>
      </c>
      <c r="P36" s="100">
        <f t="shared" si="9"/>
        <v>0.002807726864330642</v>
      </c>
      <c r="Q36" s="100">
        <f t="shared" si="9"/>
        <v>0.003023705853894538</v>
      </c>
      <c r="R36" s="100">
        <f t="shared" si="9"/>
        <v>0.003275681341719083</v>
      </c>
      <c r="S36" s="100">
        <f t="shared" si="9"/>
        <v>0.003573470554602637</v>
      </c>
      <c r="T36" s="100">
        <f t="shared" si="9"/>
        <v>0.003930817610062901</v>
      </c>
      <c r="U36" s="100">
        <f t="shared" si="2"/>
        <v>0.0023968400061359107</v>
      </c>
      <c r="V36"/>
      <c r="W36"/>
      <c r="X36"/>
      <c r="Y36"/>
      <c r="Z36"/>
      <c r="AA36"/>
    </row>
    <row r="37" spans="2:27" s="33" customFormat="1" ht="18" customHeight="1">
      <c r="B37" s="89" t="s">
        <v>14</v>
      </c>
      <c r="C37" s="94">
        <f>C33+0.5</f>
        <v>10.8</v>
      </c>
      <c r="D37" s="99">
        <f t="shared" si="0"/>
        <v>0.0014838556505223173</v>
      </c>
      <c r="E37" s="99">
        <f aca="true" t="shared" si="10" ref="E37:T37">(Distance_de_course/1000)/($C37*E$18)/24</f>
        <v>0.0015432098765432098</v>
      </c>
      <c r="F37" s="99">
        <f t="shared" si="10"/>
        <v>0.0016075102880658435</v>
      </c>
      <c r="G37" s="99">
        <f t="shared" si="10"/>
        <v>0.0016774020397208802</v>
      </c>
      <c r="H37" s="99">
        <f t="shared" si="10"/>
        <v>0.00175364758698092</v>
      </c>
      <c r="I37" s="99">
        <f t="shared" si="10"/>
        <v>0.0018371546149323922</v>
      </c>
      <c r="J37" s="99">
        <f t="shared" si="10"/>
        <v>0.0019290123456790122</v>
      </c>
      <c r="K37" s="99">
        <f t="shared" si="10"/>
        <v>0.002030539311241066</v>
      </c>
      <c r="L37" s="99">
        <f t="shared" si="10"/>
        <v>0.002143347050754458</v>
      </c>
      <c r="M37" s="99">
        <f t="shared" si="10"/>
        <v>0.0022694262890341323</v>
      </c>
      <c r="N37" s="99">
        <f t="shared" si="10"/>
        <v>0.0024112654320987653</v>
      </c>
      <c r="O37" s="99">
        <f t="shared" si="10"/>
        <v>0.0025720164609053494</v>
      </c>
      <c r="P37" s="99">
        <f t="shared" si="10"/>
        <v>0.002755731922398593</v>
      </c>
      <c r="Q37" s="99">
        <f t="shared" si="10"/>
        <v>0.0029677113010446385</v>
      </c>
      <c r="R37" s="99">
        <f t="shared" si="10"/>
        <v>0.003215020576131692</v>
      </c>
      <c r="S37" s="99">
        <f t="shared" si="10"/>
        <v>0.0035072951739618468</v>
      </c>
      <c r="T37" s="99">
        <f t="shared" si="10"/>
        <v>0.003858024691358032</v>
      </c>
      <c r="U37" s="99">
        <f t="shared" si="2"/>
        <v>0.0023524540800963565</v>
      </c>
      <c r="V37"/>
      <c r="W37"/>
      <c r="X37"/>
      <c r="Y37"/>
      <c r="Z37"/>
      <c r="AA37"/>
    </row>
    <row r="38" spans="2:27" s="33" customFormat="1" ht="18" customHeight="1">
      <c r="B38" s="89" t="s">
        <v>15</v>
      </c>
      <c r="C38" s="34">
        <v>10.9</v>
      </c>
      <c r="D38" s="100">
        <f t="shared" si="0"/>
        <v>0.001470242295930369</v>
      </c>
      <c r="E38" s="100">
        <f aca="true" t="shared" si="11" ref="E38:T38">(Distance_de_course/1000)/($C38*E$18)/24</f>
        <v>0.0015290519877675841</v>
      </c>
      <c r="F38" s="100">
        <f t="shared" si="11"/>
        <v>0.0015927624872579</v>
      </c>
      <c r="G38" s="100">
        <f t="shared" si="11"/>
        <v>0.0016620130301821566</v>
      </c>
      <c r="H38" s="100">
        <f t="shared" si="11"/>
        <v>0.0017375590770086179</v>
      </c>
      <c r="I38" s="100">
        <f t="shared" si="11"/>
        <v>0.0018202999854376003</v>
      </c>
      <c r="J38" s="100">
        <f t="shared" si="11"/>
        <v>0.0019113149847094799</v>
      </c>
      <c r="K38" s="100">
        <f t="shared" si="11"/>
        <v>0.002011910510220505</v>
      </c>
      <c r="L38" s="100">
        <f t="shared" si="11"/>
        <v>0.002123683316343867</v>
      </c>
      <c r="M38" s="100">
        <f t="shared" si="11"/>
        <v>0.002248605864364094</v>
      </c>
      <c r="N38" s="100">
        <f t="shared" si="11"/>
        <v>0.00238914373088685</v>
      </c>
      <c r="O38" s="100">
        <f t="shared" si="11"/>
        <v>0.00254841997961264</v>
      </c>
      <c r="P38" s="100">
        <f t="shared" si="11"/>
        <v>0.002730449978156404</v>
      </c>
      <c r="Q38" s="100">
        <f t="shared" si="11"/>
        <v>0.002940484591860743</v>
      </c>
      <c r="R38" s="100">
        <f t="shared" si="11"/>
        <v>0.003185524974515805</v>
      </c>
      <c r="S38" s="100">
        <f t="shared" si="11"/>
        <v>0.0034751181540172427</v>
      </c>
      <c r="T38" s="100">
        <f t="shared" si="11"/>
        <v>0.0038226299694189675</v>
      </c>
      <c r="U38" s="100">
        <f t="shared" si="2"/>
        <v>0.0023308719325725365</v>
      </c>
      <c r="V38"/>
      <c r="W38"/>
      <c r="X38"/>
      <c r="Y38"/>
      <c r="Z38"/>
      <c r="AA38"/>
    </row>
    <row r="39" spans="2:196" s="35" customFormat="1" ht="18" customHeight="1">
      <c r="B39" s="88">
        <f>B35+1</f>
        <v>6</v>
      </c>
      <c r="C39" s="94">
        <f>C35+0.5</f>
        <v>11</v>
      </c>
      <c r="D39" s="99">
        <f t="shared" si="0"/>
        <v>0.0014568764568764568</v>
      </c>
      <c r="E39" s="99">
        <f aca="true" t="shared" si="12" ref="E39:T39">(Distance_de_course/1000)/($C39*E$18)/24</f>
        <v>0.0015151515151515152</v>
      </c>
      <c r="F39" s="99">
        <f t="shared" si="12"/>
        <v>0.0015782828282828283</v>
      </c>
      <c r="G39" s="99">
        <f t="shared" si="12"/>
        <v>0.0016469038208168647</v>
      </c>
      <c r="H39" s="99">
        <f t="shared" si="12"/>
        <v>0.0017217630853994489</v>
      </c>
      <c r="I39" s="99">
        <f t="shared" si="12"/>
        <v>0.0018037518037518038</v>
      </c>
      <c r="J39" s="99">
        <f t="shared" si="12"/>
        <v>0.001893939393939394</v>
      </c>
      <c r="K39" s="99">
        <f t="shared" si="12"/>
        <v>0.001993620414673046</v>
      </c>
      <c r="L39" s="99">
        <f t="shared" si="12"/>
        <v>0.0021043771043771043</v>
      </c>
      <c r="M39" s="99">
        <f t="shared" si="12"/>
        <v>0.0022281639928698753</v>
      </c>
      <c r="N39" s="99">
        <f t="shared" si="12"/>
        <v>0.0023674242424242425</v>
      </c>
      <c r="O39" s="99">
        <f t="shared" si="12"/>
        <v>0.0025252525252525255</v>
      </c>
      <c r="P39" s="99">
        <f t="shared" si="12"/>
        <v>0.0027056277056277094</v>
      </c>
      <c r="Q39" s="99">
        <f t="shared" si="12"/>
        <v>0.002913752913752918</v>
      </c>
      <c r="R39" s="99">
        <f t="shared" si="12"/>
        <v>0.0031565656565656617</v>
      </c>
      <c r="S39" s="99">
        <f t="shared" si="12"/>
        <v>0.0034435261707989047</v>
      </c>
      <c r="T39" s="99">
        <f t="shared" si="12"/>
        <v>0.0037878787878787954</v>
      </c>
      <c r="U39" s="99">
        <f t="shared" si="2"/>
        <v>0.0023096821877309683</v>
      </c>
      <c r="V39"/>
      <c r="W39"/>
      <c r="X39"/>
      <c r="Y39"/>
      <c r="Z39"/>
      <c r="AA39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</row>
    <row r="40" spans="2:196" s="35" customFormat="1" ht="18" customHeight="1">
      <c r="B40" s="89" t="s">
        <v>13</v>
      </c>
      <c r="C40" s="78">
        <v>11.1</v>
      </c>
      <c r="D40" s="100">
        <f t="shared" si="0"/>
        <v>0.0014437514437514436</v>
      </c>
      <c r="E40" s="100">
        <f aca="true" t="shared" si="13" ref="E40:T40">(Distance_de_course/1000)/($C40*E$18)/24</f>
        <v>0.0015015015015015015</v>
      </c>
      <c r="F40" s="100">
        <f t="shared" si="13"/>
        <v>0.0015640640640640644</v>
      </c>
      <c r="G40" s="100">
        <f t="shared" si="13"/>
        <v>0.001632066849458154</v>
      </c>
      <c r="H40" s="100">
        <f t="shared" si="13"/>
        <v>0.0017062517062517062</v>
      </c>
      <c r="I40" s="100">
        <f t="shared" si="13"/>
        <v>0.0017875017875017875</v>
      </c>
      <c r="J40" s="100">
        <f t="shared" si="13"/>
        <v>0.001876876876876877</v>
      </c>
      <c r="K40" s="100">
        <f t="shared" si="13"/>
        <v>0.0019756598703967124</v>
      </c>
      <c r="L40" s="100">
        <f t="shared" si="13"/>
        <v>0.0020854187520854186</v>
      </c>
      <c r="M40" s="100">
        <f t="shared" si="13"/>
        <v>0.0022080904433845615</v>
      </c>
      <c r="N40" s="100">
        <f t="shared" si="13"/>
        <v>0.0023460960960960957</v>
      </c>
      <c r="O40" s="100">
        <f t="shared" si="13"/>
        <v>0.002502502502502503</v>
      </c>
      <c r="P40" s="100">
        <f t="shared" si="13"/>
        <v>0.002681252681252685</v>
      </c>
      <c r="Q40" s="100">
        <f t="shared" si="13"/>
        <v>0.002887502887502892</v>
      </c>
      <c r="R40" s="100">
        <f t="shared" si="13"/>
        <v>0.0031281281281281335</v>
      </c>
      <c r="S40" s="100">
        <f t="shared" si="13"/>
        <v>0.003412503412503419</v>
      </c>
      <c r="T40" s="100">
        <f t="shared" si="13"/>
        <v>0.003753753753753761</v>
      </c>
      <c r="U40" s="100">
        <f t="shared" si="2"/>
        <v>0.0022888742400937524</v>
      </c>
      <c r="V40"/>
      <c r="W40"/>
      <c r="X40"/>
      <c r="Y40"/>
      <c r="Z40"/>
      <c r="AA40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</row>
    <row r="41" spans="2:196" s="35" customFormat="1" ht="18" customHeight="1">
      <c r="B41" s="89" t="s">
        <v>14</v>
      </c>
      <c r="C41" s="94">
        <f>C37+0.5</f>
        <v>11.3</v>
      </c>
      <c r="D41" s="99">
        <f t="shared" si="0"/>
        <v>0.0014181983208531878</v>
      </c>
      <c r="E41" s="99">
        <f aca="true" t="shared" si="14" ref="E41:T41">(Distance_de_course/1000)/($C41*E$18)/24</f>
        <v>0.0014749262536873156</v>
      </c>
      <c r="F41" s="99">
        <f t="shared" si="14"/>
        <v>0.0015363815142576205</v>
      </c>
      <c r="G41" s="99">
        <f t="shared" si="14"/>
        <v>0.001603180710529691</v>
      </c>
      <c r="H41" s="99">
        <f t="shared" si="14"/>
        <v>0.0016760525610083129</v>
      </c>
      <c r="I41" s="99">
        <f t="shared" si="14"/>
        <v>0.0017558645877229946</v>
      </c>
      <c r="J41" s="99">
        <f t="shared" si="14"/>
        <v>0.0018436578171091445</v>
      </c>
      <c r="K41" s="99">
        <f t="shared" si="14"/>
        <v>0.0019406924390622576</v>
      </c>
      <c r="L41" s="99">
        <f t="shared" si="14"/>
        <v>0.002048508685676827</v>
      </c>
      <c r="M41" s="99">
        <f t="shared" si="14"/>
        <v>0.0021690091965989935</v>
      </c>
      <c r="N41" s="99">
        <f t="shared" si="14"/>
        <v>0.0023045722713864306</v>
      </c>
      <c r="O41" s="99">
        <f t="shared" si="14"/>
        <v>0.0024582104228121925</v>
      </c>
      <c r="P41" s="99">
        <f t="shared" si="14"/>
        <v>0.002633796881584496</v>
      </c>
      <c r="Q41" s="99">
        <f t="shared" si="14"/>
        <v>0.0028363966417063805</v>
      </c>
      <c r="R41" s="99">
        <f t="shared" si="14"/>
        <v>0.003072763028515246</v>
      </c>
      <c r="S41" s="99">
        <f t="shared" si="14"/>
        <v>0.0033521051220166322</v>
      </c>
      <c r="T41" s="99">
        <f t="shared" si="14"/>
        <v>0.0036873156342182964</v>
      </c>
      <c r="U41" s="99">
        <f t="shared" si="2"/>
        <v>0.0022483631915965175</v>
      </c>
      <c r="V41"/>
      <c r="W41"/>
      <c r="X41"/>
      <c r="Y41"/>
      <c r="Z41"/>
      <c r="AA41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</row>
    <row r="42" spans="2:196" s="35" customFormat="1" ht="18" customHeight="1">
      <c r="B42" s="89" t="s">
        <v>15</v>
      </c>
      <c r="C42" s="78">
        <v>11.4</v>
      </c>
      <c r="D42" s="100">
        <f t="shared" si="0"/>
        <v>0.0014057579847053532</v>
      </c>
      <c r="E42" s="100">
        <f aca="true" t="shared" si="15" ref="E42:T42">(Distance_de_course/1000)/($C42*E$18)/24</f>
        <v>0.0014619883040935672</v>
      </c>
      <c r="F42" s="100">
        <f t="shared" si="15"/>
        <v>0.0015229044834307991</v>
      </c>
      <c r="G42" s="100">
        <f t="shared" si="15"/>
        <v>0.001589117721840834</v>
      </c>
      <c r="H42" s="100">
        <f t="shared" si="15"/>
        <v>0.0016613503455608716</v>
      </c>
      <c r="I42" s="100">
        <f t="shared" si="15"/>
        <v>0.0017404622667780562</v>
      </c>
      <c r="J42" s="100">
        <f t="shared" si="15"/>
        <v>0.001827485380116959</v>
      </c>
      <c r="K42" s="100">
        <f t="shared" si="15"/>
        <v>0.0019236688211757462</v>
      </c>
      <c r="L42" s="100">
        <f t="shared" si="15"/>
        <v>0.002030539311241066</v>
      </c>
      <c r="M42" s="100">
        <f t="shared" si="15"/>
        <v>0.002149982800137599</v>
      </c>
      <c r="N42" s="100">
        <f t="shared" si="15"/>
        <v>0.0022843567251461987</v>
      </c>
      <c r="O42" s="100">
        <f t="shared" si="15"/>
        <v>0.0024366471734892786</v>
      </c>
      <c r="P42" s="100">
        <f t="shared" si="15"/>
        <v>0.002610693400167088</v>
      </c>
      <c r="Q42" s="100">
        <f t="shared" si="15"/>
        <v>0.0028115159694107102</v>
      </c>
      <c r="R42" s="100">
        <f t="shared" si="15"/>
        <v>0.0030458089668616035</v>
      </c>
      <c r="S42" s="100">
        <f t="shared" si="15"/>
        <v>0.0033227006911217497</v>
      </c>
      <c r="T42" s="100">
        <f t="shared" si="15"/>
        <v>0.0036549707602339253</v>
      </c>
      <c r="U42" s="100">
        <f t="shared" si="2"/>
        <v>0.0022286407074597063</v>
      </c>
      <c r="V42"/>
      <c r="W42"/>
      <c r="X42"/>
      <c r="Y42"/>
      <c r="Z42"/>
      <c r="AA42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</row>
    <row r="43" spans="2:27" s="33" customFormat="1" ht="18" customHeight="1">
      <c r="B43" s="88">
        <f>B39+1</f>
        <v>7</v>
      </c>
      <c r="C43" s="94">
        <f>C39+0.5</f>
        <v>11.5</v>
      </c>
      <c r="D43" s="99">
        <f t="shared" si="0"/>
        <v>0.0013935340022296543</v>
      </c>
      <c r="E43" s="99">
        <f aca="true" t="shared" si="16" ref="E43:T43">(Distance_de_course/1000)/($C43*E$18)/24</f>
        <v>0.0014492753623188406</v>
      </c>
      <c r="F43" s="99">
        <f t="shared" si="16"/>
        <v>0.0015096618357487923</v>
      </c>
      <c r="G43" s="99">
        <f t="shared" si="16"/>
        <v>0.001575299306868305</v>
      </c>
      <c r="H43" s="99">
        <f t="shared" si="16"/>
        <v>0.0016469038208168643</v>
      </c>
      <c r="I43" s="99">
        <f t="shared" si="16"/>
        <v>0.001725327812284334</v>
      </c>
      <c r="J43" s="99">
        <f t="shared" si="16"/>
        <v>0.0018115942028985507</v>
      </c>
      <c r="K43" s="99">
        <f t="shared" si="16"/>
        <v>0.001906941266209001</v>
      </c>
      <c r="L43" s="99">
        <f t="shared" si="16"/>
        <v>0.002012882447665056</v>
      </c>
      <c r="M43" s="99">
        <f t="shared" si="16"/>
        <v>0.002131287297527707</v>
      </c>
      <c r="N43" s="99">
        <f t="shared" si="16"/>
        <v>0.002264492753623188</v>
      </c>
      <c r="O43" s="99">
        <f t="shared" si="16"/>
        <v>0.0024154589371980675</v>
      </c>
      <c r="P43" s="99">
        <f t="shared" si="16"/>
        <v>0.002587991718426505</v>
      </c>
      <c r="Q43" s="99">
        <f t="shared" si="16"/>
        <v>0.002787068004459313</v>
      </c>
      <c r="R43" s="99">
        <f t="shared" si="16"/>
        <v>0.0030193236714975897</v>
      </c>
      <c r="S43" s="99">
        <f t="shared" si="16"/>
        <v>0.0032938076416337346</v>
      </c>
      <c r="T43" s="99">
        <f t="shared" si="16"/>
        <v>0.003623188405797109</v>
      </c>
      <c r="U43" s="99">
        <f t="shared" si="2"/>
        <v>0.0022092612230470133</v>
      </c>
      <c r="V43"/>
      <c r="W43"/>
      <c r="X43"/>
      <c r="Y43"/>
      <c r="Z43"/>
      <c r="AA43"/>
    </row>
    <row r="44" spans="2:27" s="33" customFormat="1" ht="18" customHeight="1">
      <c r="B44" s="89" t="s">
        <v>13</v>
      </c>
      <c r="C44" s="34">
        <v>11.6</v>
      </c>
      <c r="D44" s="100">
        <f t="shared" si="0"/>
        <v>0.0013815207780725023</v>
      </c>
      <c r="E44" s="100">
        <f aca="true" t="shared" si="17" ref="E44:T44">(Distance_de_course/1000)/($C44*E$18)/24</f>
        <v>0.0014367816091954023</v>
      </c>
      <c r="F44" s="100">
        <f t="shared" si="17"/>
        <v>0.001496647509578544</v>
      </c>
      <c r="G44" s="100">
        <f t="shared" si="17"/>
        <v>0.0015617191404297855</v>
      </c>
      <c r="H44" s="100">
        <f t="shared" si="17"/>
        <v>0.0016327063740856846</v>
      </c>
      <c r="I44" s="100">
        <f t="shared" si="17"/>
        <v>0.0017104542966611931</v>
      </c>
      <c r="J44" s="100">
        <f t="shared" si="17"/>
        <v>0.001795977011494253</v>
      </c>
      <c r="K44" s="100">
        <f t="shared" si="17"/>
        <v>0.0018905021173623714</v>
      </c>
      <c r="L44" s="100">
        <f t="shared" si="17"/>
        <v>0.001995530012771392</v>
      </c>
      <c r="M44" s="100">
        <f t="shared" si="17"/>
        <v>0.0021129141311697097</v>
      </c>
      <c r="N44" s="100">
        <f t="shared" si="17"/>
        <v>0.0022449712643678164</v>
      </c>
      <c r="O44" s="100">
        <f t="shared" si="17"/>
        <v>0.0023946360153256708</v>
      </c>
      <c r="P44" s="100">
        <f t="shared" si="17"/>
        <v>0.002565681444991794</v>
      </c>
      <c r="Q44" s="100">
        <f t="shared" si="17"/>
        <v>0.002763041556145009</v>
      </c>
      <c r="R44" s="100">
        <f t="shared" si="17"/>
        <v>0.002993295019157094</v>
      </c>
      <c r="S44" s="100">
        <f t="shared" si="17"/>
        <v>0.0032654127481713748</v>
      </c>
      <c r="T44" s="100">
        <f t="shared" si="17"/>
        <v>0.003591954022988513</v>
      </c>
      <c r="U44" s="100">
        <f t="shared" si="2"/>
        <v>0.0021902158676759182</v>
      </c>
      <c r="V44"/>
      <c r="W44"/>
      <c r="X44"/>
      <c r="Y44"/>
      <c r="Z44"/>
      <c r="AA44"/>
    </row>
    <row r="45" spans="2:27" s="33" customFormat="1" ht="18" customHeight="1">
      <c r="B45" s="89" t="s">
        <v>14</v>
      </c>
      <c r="C45" s="94">
        <f>C41+0.5</f>
        <v>11.8</v>
      </c>
      <c r="D45" s="99">
        <f t="shared" si="0"/>
        <v>0.0013581051716644935</v>
      </c>
      <c r="E45" s="99">
        <f aca="true" t="shared" si="18" ref="E45:T45">(Distance_de_course/1000)/($C45*E$18)/24</f>
        <v>0.0014124293785310734</v>
      </c>
      <c r="F45" s="99">
        <f t="shared" si="18"/>
        <v>0.0014712806026365348</v>
      </c>
      <c r="G45" s="99">
        <f t="shared" si="18"/>
        <v>0.0015352493244902973</v>
      </c>
      <c r="H45" s="99">
        <f t="shared" si="18"/>
        <v>0.0016050333846944012</v>
      </c>
      <c r="I45" s="99">
        <f t="shared" si="18"/>
        <v>0.0016814635458703255</v>
      </c>
      <c r="J45" s="99">
        <f t="shared" si="18"/>
        <v>0.0017655367231638418</v>
      </c>
      <c r="K45" s="99">
        <f t="shared" si="18"/>
        <v>0.0018584597085935177</v>
      </c>
      <c r="L45" s="99">
        <f t="shared" si="18"/>
        <v>0.0019617074701820465</v>
      </c>
      <c r="M45" s="99">
        <f t="shared" si="18"/>
        <v>0.002077102027251578</v>
      </c>
      <c r="N45" s="99">
        <f t="shared" si="18"/>
        <v>0.002206920903954802</v>
      </c>
      <c r="O45" s="99">
        <f t="shared" si="18"/>
        <v>0.0023540489642184556</v>
      </c>
      <c r="P45" s="99">
        <f t="shared" si="18"/>
        <v>0.002522195318805492</v>
      </c>
      <c r="Q45" s="99">
        <f t="shared" si="18"/>
        <v>0.002716210343328991</v>
      </c>
      <c r="R45" s="99">
        <f t="shared" si="18"/>
        <v>0.0029425612052730744</v>
      </c>
      <c r="S45" s="99">
        <f t="shared" si="18"/>
        <v>0.0032100667693888084</v>
      </c>
      <c r="T45" s="99">
        <f t="shared" si="18"/>
        <v>0.0035310734463276905</v>
      </c>
      <c r="U45" s="99">
        <f t="shared" si="2"/>
        <v>0.0021530935648339535</v>
      </c>
      <c r="V45"/>
      <c r="W45"/>
      <c r="X45"/>
      <c r="Y45"/>
      <c r="Z45"/>
      <c r="AA45"/>
    </row>
    <row r="46" spans="2:27" s="33" customFormat="1" ht="18" customHeight="1">
      <c r="B46" s="89" t="s">
        <v>15</v>
      </c>
      <c r="C46" s="34">
        <v>11.9</v>
      </c>
      <c r="D46" s="100">
        <f t="shared" si="0"/>
        <v>0.0013466925231631112</v>
      </c>
      <c r="E46" s="100">
        <f aca="true" t="shared" si="19" ref="E46:T46">(Distance_de_course/1000)/($C46*E$18)/24</f>
        <v>0.0014005602240896359</v>
      </c>
      <c r="F46" s="100">
        <f t="shared" si="19"/>
        <v>0.0014589169000933707</v>
      </c>
      <c r="G46" s="100">
        <f t="shared" si="19"/>
        <v>0.0015223480696626478</v>
      </c>
      <c r="H46" s="100">
        <f t="shared" si="19"/>
        <v>0.0015915457091927679</v>
      </c>
      <c r="I46" s="100">
        <f t="shared" si="19"/>
        <v>0.0016673336001067091</v>
      </c>
      <c r="J46" s="100">
        <f t="shared" si="19"/>
        <v>0.0017507002801120447</v>
      </c>
      <c r="K46" s="100">
        <f t="shared" si="19"/>
        <v>0.001842842400117942</v>
      </c>
      <c r="L46" s="100">
        <f t="shared" si="19"/>
        <v>0.0019452225334578273</v>
      </c>
      <c r="M46" s="100">
        <f t="shared" si="19"/>
        <v>0.0020596473883671114</v>
      </c>
      <c r="N46" s="100">
        <f t="shared" si="19"/>
        <v>0.0021883753501400556</v>
      </c>
      <c r="O46" s="100">
        <f t="shared" si="19"/>
        <v>0.002334267040149393</v>
      </c>
      <c r="P46" s="100">
        <f t="shared" si="19"/>
        <v>0.0025010004001600676</v>
      </c>
      <c r="Q46" s="100">
        <f t="shared" si="19"/>
        <v>0.0026933850463262267</v>
      </c>
      <c r="R46" s="100">
        <f t="shared" si="19"/>
        <v>0.002917833800186746</v>
      </c>
      <c r="S46" s="100">
        <f t="shared" si="19"/>
        <v>0.003183091418385541</v>
      </c>
      <c r="T46" s="100">
        <f t="shared" si="19"/>
        <v>0.0035014005602240963</v>
      </c>
      <c r="U46" s="100">
        <f t="shared" si="2"/>
        <v>0.002135000341600055</v>
      </c>
      <c r="V46"/>
      <c r="W46"/>
      <c r="X46"/>
      <c r="Y46"/>
      <c r="Z46"/>
      <c r="AA46"/>
    </row>
    <row r="47" spans="2:196" s="35" customFormat="1" ht="18" customHeight="1">
      <c r="B47" s="88">
        <f>B43+1</f>
        <v>8</v>
      </c>
      <c r="C47" s="94">
        <f>C43+0.5</f>
        <v>12</v>
      </c>
      <c r="D47" s="99">
        <f t="shared" si="0"/>
        <v>0.0013354700854700853</v>
      </c>
      <c r="E47" s="99">
        <f aca="true" t="shared" si="20" ref="E47:T47">(Distance_de_course/1000)/($C47*E$18)/24</f>
        <v>0.001388888888888889</v>
      </c>
      <c r="F47" s="99">
        <f t="shared" si="20"/>
        <v>0.0014467592592592594</v>
      </c>
      <c r="G47" s="99">
        <f t="shared" si="20"/>
        <v>0.0015096618357487923</v>
      </c>
      <c r="H47" s="99">
        <f t="shared" si="20"/>
        <v>0.001578282828282828</v>
      </c>
      <c r="I47" s="99">
        <f t="shared" si="20"/>
        <v>0.0016534391534391533</v>
      </c>
      <c r="J47" s="99">
        <f t="shared" si="20"/>
        <v>0.001736111111111111</v>
      </c>
      <c r="K47" s="99">
        <f t="shared" si="20"/>
        <v>0.0018274853801169592</v>
      </c>
      <c r="L47" s="99">
        <f t="shared" si="20"/>
        <v>0.0019290123456790122</v>
      </c>
      <c r="M47" s="99">
        <f t="shared" si="20"/>
        <v>0.002042483660130719</v>
      </c>
      <c r="N47" s="99">
        <f t="shared" si="20"/>
        <v>0.0021701388888888886</v>
      </c>
      <c r="O47" s="99">
        <f t="shared" si="20"/>
        <v>0.0023148148148148147</v>
      </c>
      <c r="P47" s="99">
        <f t="shared" si="20"/>
        <v>0.002480158730158734</v>
      </c>
      <c r="Q47" s="99">
        <f t="shared" si="20"/>
        <v>0.002670940170940175</v>
      </c>
      <c r="R47" s="99">
        <f t="shared" si="20"/>
        <v>0.002893518518518523</v>
      </c>
      <c r="S47" s="99">
        <f t="shared" si="20"/>
        <v>0.0031565656565656617</v>
      </c>
      <c r="T47" s="99">
        <f t="shared" si="20"/>
        <v>0.0034722222222222294</v>
      </c>
      <c r="U47" s="99">
        <f t="shared" si="2"/>
        <v>0.0021172086720867207</v>
      </c>
      <c r="V47"/>
      <c r="W47"/>
      <c r="X47"/>
      <c r="Y47"/>
      <c r="Z47"/>
      <c r="AA47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</row>
    <row r="48" spans="2:196" s="35" customFormat="1" ht="18" customHeight="1">
      <c r="B48" s="89" t="s">
        <v>13</v>
      </c>
      <c r="C48" s="78">
        <v>12.1</v>
      </c>
      <c r="D48" s="100">
        <f t="shared" si="0"/>
        <v>0.0013244331426149607</v>
      </c>
      <c r="E48" s="100">
        <f aca="true" t="shared" si="21" ref="E48:T48">(Distance_de_course/1000)/($C48*E$18)/24</f>
        <v>0.0013774104683195593</v>
      </c>
      <c r="F48" s="100">
        <f t="shared" si="21"/>
        <v>0.0014348025711662076</v>
      </c>
      <c r="G48" s="100">
        <f t="shared" si="21"/>
        <v>0.0014971852916516948</v>
      </c>
      <c r="H48" s="100">
        <f t="shared" si="21"/>
        <v>0.0015652391685449536</v>
      </c>
      <c r="I48" s="100">
        <f t="shared" si="21"/>
        <v>0.0016397743670470942</v>
      </c>
      <c r="J48" s="100">
        <f t="shared" si="21"/>
        <v>0.001721763085399449</v>
      </c>
      <c r="K48" s="100">
        <f t="shared" si="21"/>
        <v>0.001812382195157315</v>
      </c>
      <c r="L48" s="100">
        <f t="shared" si="21"/>
        <v>0.0019130700948882765</v>
      </c>
      <c r="M48" s="100">
        <f t="shared" si="21"/>
        <v>0.0020256036298817045</v>
      </c>
      <c r="N48" s="100">
        <f t="shared" si="21"/>
        <v>0.0021522038567493114</v>
      </c>
      <c r="O48" s="100">
        <f t="shared" si="21"/>
        <v>0.002295684113865932</v>
      </c>
      <c r="P48" s="100">
        <f t="shared" si="21"/>
        <v>0.002459661550570645</v>
      </c>
      <c r="Q48" s="100">
        <f t="shared" si="21"/>
        <v>0.0026488662852299258</v>
      </c>
      <c r="R48" s="100">
        <f t="shared" si="21"/>
        <v>0.0028696051423324205</v>
      </c>
      <c r="S48" s="100">
        <f t="shared" si="21"/>
        <v>0.0031304783370899127</v>
      </c>
      <c r="T48" s="100">
        <f t="shared" si="21"/>
        <v>0.003443526170798905</v>
      </c>
      <c r="U48" s="100">
        <f t="shared" si="2"/>
        <v>0.002099711079755426</v>
      </c>
      <c r="V48"/>
      <c r="W48"/>
      <c r="X48"/>
      <c r="Y48"/>
      <c r="Z48"/>
      <c r="AA48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</row>
    <row r="49" spans="2:196" s="35" customFormat="1" ht="18" customHeight="1">
      <c r="B49" s="89" t="s">
        <v>14</v>
      </c>
      <c r="C49" s="94">
        <f>C45+0.5</f>
        <v>12.3</v>
      </c>
      <c r="D49" s="99">
        <f t="shared" si="0"/>
        <v>0.001302897644361059</v>
      </c>
      <c r="E49" s="99">
        <f aca="true" t="shared" si="22" ref="E49:T49">(Distance_de_course/1000)/($C49*E$18)/24</f>
        <v>0.0013550135501355016</v>
      </c>
      <c r="F49" s="99">
        <f t="shared" si="22"/>
        <v>0.0014114724480578141</v>
      </c>
      <c r="G49" s="99">
        <f t="shared" si="22"/>
        <v>0.0014728408153646755</v>
      </c>
      <c r="H49" s="99">
        <f t="shared" si="22"/>
        <v>0.0015397881251539786</v>
      </c>
      <c r="I49" s="99">
        <f t="shared" si="22"/>
        <v>0.0016131113692089301</v>
      </c>
      <c r="J49" s="99">
        <f t="shared" si="22"/>
        <v>0.0016937669376693766</v>
      </c>
      <c r="K49" s="99">
        <f t="shared" si="22"/>
        <v>0.0017829125659677648</v>
      </c>
      <c r="L49" s="99">
        <f t="shared" si="22"/>
        <v>0.0018819632640770852</v>
      </c>
      <c r="M49" s="99">
        <f t="shared" si="22"/>
        <v>0.001992666985493384</v>
      </c>
      <c r="N49" s="99">
        <f t="shared" si="22"/>
        <v>0.0021172086720867207</v>
      </c>
      <c r="O49" s="99">
        <f t="shared" si="22"/>
        <v>0.0022583559168925017</v>
      </c>
      <c r="P49" s="99">
        <f t="shared" si="22"/>
        <v>0.002419667053813399</v>
      </c>
      <c r="Q49" s="99">
        <f t="shared" si="22"/>
        <v>0.002605795288722122</v>
      </c>
      <c r="R49" s="99">
        <f t="shared" si="22"/>
        <v>0.0028229448961156326</v>
      </c>
      <c r="S49" s="99">
        <f t="shared" si="22"/>
        <v>0.0030795762503079624</v>
      </c>
      <c r="T49" s="99">
        <f t="shared" si="22"/>
        <v>0.00338753387533876</v>
      </c>
      <c r="U49" s="99">
        <f t="shared" si="2"/>
        <v>0.0020655694361821665</v>
      </c>
      <c r="V49"/>
      <c r="W49"/>
      <c r="X49"/>
      <c r="Y49"/>
      <c r="Z49"/>
      <c r="AA49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</row>
    <row r="50" spans="2:196" s="35" customFormat="1" ht="18" customHeight="1">
      <c r="B50" s="89" t="s">
        <v>15</v>
      </c>
      <c r="C50" s="78">
        <v>12.4</v>
      </c>
      <c r="D50" s="100">
        <f t="shared" si="0"/>
        <v>0.001292390405293631</v>
      </c>
      <c r="E50" s="100">
        <f aca="true" t="shared" si="23" ref="E50:T50">(Distance_de_course/1000)/($C50*E$18)/24</f>
        <v>0.0013440860215053762</v>
      </c>
      <c r="F50" s="100">
        <f t="shared" si="23"/>
        <v>0.0014000896057347672</v>
      </c>
      <c r="G50" s="100">
        <f t="shared" si="23"/>
        <v>0.00146096306685367</v>
      </c>
      <c r="H50" s="100">
        <f t="shared" si="23"/>
        <v>0.001527370478983382</v>
      </c>
      <c r="I50" s="100">
        <f t="shared" si="23"/>
        <v>0.0016001024065540193</v>
      </c>
      <c r="J50" s="100">
        <f t="shared" si="23"/>
        <v>0.0016801075268817205</v>
      </c>
      <c r="K50" s="100">
        <f t="shared" si="23"/>
        <v>0.0017685342388228638</v>
      </c>
      <c r="L50" s="100">
        <f t="shared" si="23"/>
        <v>0.0018667861409796893</v>
      </c>
      <c r="M50" s="100">
        <f t="shared" si="23"/>
        <v>0.0019765970904490828</v>
      </c>
      <c r="N50" s="100">
        <f t="shared" si="23"/>
        <v>0.00210013440860215</v>
      </c>
      <c r="O50" s="100">
        <f t="shared" si="23"/>
        <v>0.002240143369175627</v>
      </c>
      <c r="P50" s="100">
        <f t="shared" si="23"/>
        <v>0.002400153609831033</v>
      </c>
      <c r="Q50" s="100">
        <f t="shared" si="23"/>
        <v>0.002584780810587266</v>
      </c>
      <c r="R50" s="100">
        <f t="shared" si="23"/>
        <v>0.0028001792114695384</v>
      </c>
      <c r="S50" s="100">
        <f t="shared" si="23"/>
        <v>0.003054740957966769</v>
      </c>
      <c r="T50" s="100">
        <f t="shared" si="23"/>
        <v>0.003360215053763448</v>
      </c>
      <c r="U50" s="100">
        <f t="shared" si="2"/>
        <v>0.0020489116181484396</v>
      </c>
      <c r="V50"/>
      <c r="W50"/>
      <c r="X50"/>
      <c r="Y50"/>
      <c r="Z50"/>
      <c r="AA50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</row>
    <row r="51" spans="2:27" s="33" customFormat="1" ht="18" customHeight="1">
      <c r="B51" s="88">
        <f>B47+1</f>
        <v>9</v>
      </c>
      <c r="C51" s="94">
        <f>C47+0.5</f>
        <v>12.5</v>
      </c>
      <c r="D51" s="99">
        <f aca="true" t="shared" si="24" ref="D51:D82">(Distance_de_course/1000)/($C51*D$18)/24</f>
        <v>0.001282051282051282</v>
      </c>
      <c r="E51" s="99">
        <f aca="true" t="shared" si="25" ref="E51:T51">(Distance_de_course/1000)/($C51*E$18)/24</f>
        <v>0.0013333333333333333</v>
      </c>
      <c r="F51" s="99">
        <f t="shared" si="25"/>
        <v>0.001388888888888889</v>
      </c>
      <c r="G51" s="99">
        <f t="shared" si="25"/>
        <v>0.0014492753623188408</v>
      </c>
      <c r="H51" s="99">
        <f t="shared" si="25"/>
        <v>0.0015151515151515152</v>
      </c>
      <c r="I51" s="99">
        <f t="shared" si="25"/>
        <v>0.0015873015873015875</v>
      </c>
      <c r="J51" s="99">
        <f t="shared" si="25"/>
        <v>0.0016666666666666668</v>
      </c>
      <c r="K51" s="99">
        <f t="shared" si="25"/>
        <v>0.0017543859649122807</v>
      </c>
      <c r="L51" s="99">
        <f t="shared" si="25"/>
        <v>0.001851851851851852</v>
      </c>
      <c r="M51" s="99">
        <f t="shared" si="25"/>
        <v>0.00196078431372549</v>
      </c>
      <c r="N51" s="99">
        <f t="shared" si="25"/>
        <v>0.0020833333333333333</v>
      </c>
      <c r="O51" s="99">
        <f t="shared" si="25"/>
        <v>0.0022222222222222222</v>
      </c>
      <c r="P51" s="99">
        <f t="shared" si="25"/>
        <v>0.002380952380952384</v>
      </c>
      <c r="Q51" s="99">
        <f t="shared" si="25"/>
        <v>0.002564102564102568</v>
      </c>
      <c r="R51" s="99">
        <f t="shared" si="25"/>
        <v>0.0027777777777777822</v>
      </c>
      <c r="S51" s="99">
        <f t="shared" si="25"/>
        <v>0.0030303030303030355</v>
      </c>
      <c r="T51" s="99">
        <f t="shared" si="25"/>
        <v>0.0033333333333333396</v>
      </c>
      <c r="U51" s="99">
        <f aca="true" t="shared" si="26" ref="U51:U82">(Distance_de_course/1000)/($C51*Pourcentage)/24</f>
        <v>0.0020325203252032522</v>
      </c>
      <c r="V51"/>
      <c r="W51"/>
      <c r="X51"/>
      <c r="Y51"/>
      <c r="Z51"/>
      <c r="AA51"/>
    </row>
    <row r="52" spans="2:27" s="33" customFormat="1" ht="18" customHeight="1">
      <c r="B52" s="89" t="s">
        <v>13</v>
      </c>
      <c r="C52" s="34">
        <v>12.6</v>
      </c>
      <c r="D52" s="100">
        <f t="shared" si="24"/>
        <v>0.001271876271876272</v>
      </c>
      <c r="E52" s="100">
        <f aca="true" t="shared" si="27" ref="E52:T52">(Distance_de_course/1000)/($C52*E$18)/24</f>
        <v>0.0013227513227513227</v>
      </c>
      <c r="F52" s="100">
        <f t="shared" si="27"/>
        <v>0.0013778659611992947</v>
      </c>
      <c r="G52" s="100">
        <f t="shared" si="27"/>
        <v>0.001437773176903612</v>
      </c>
      <c r="H52" s="100">
        <f t="shared" si="27"/>
        <v>0.001503126503126503</v>
      </c>
      <c r="I52" s="100">
        <f t="shared" si="27"/>
        <v>0.0015747039556563366</v>
      </c>
      <c r="J52" s="100">
        <f t="shared" si="27"/>
        <v>0.0016534391534391533</v>
      </c>
      <c r="K52" s="100">
        <f t="shared" si="27"/>
        <v>0.0017404622667780564</v>
      </c>
      <c r="L52" s="100">
        <f t="shared" si="27"/>
        <v>0.0018371546149323927</v>
      </c>
      <c r="M52" s="100">
        <f t="shared" si="27"/>
        <v>0.0019452225334578275</v>
      </c>
      <c r="N52" s="100">
        <f t="shared" si="27"/>
        <v>0.0020667989417989417</v>
      </c>
      <c r="O52" s="100">
        <f t="shared" si="27"/>
        <v>0.0022045855379188716</v>
      </c>
      <c r="P52" s="100">
        <f t="shared" si="27"/>
        <v>0.0023620559334845085</v>
      </c>
      <c r="Q52" s="100">
        <f t="shared" si="27"/>
        <v>0.0025437525437525476</v>
      </c>
      <c r="R52" s="100">
        <f t="shared" si="27"/>
        <v>0.0027557319223985937</v>
      </c>
      <c r="S52" s="100">
        <f t="shared" si="27"/>
        <v>0.003006253006253011</v>
      </c>
      <c r="T52" s="100">
        <f t="shared" si="27"/>
        <v>0.0033068783068783136</v>
      </c>
      <c r="U52" s="100">
        <f t="shared" si="26"/>
        <v>0.0020163892115111627</v>
      </c>
      <c r="V52"/>
      <c r="W52"/>
      <c r="X52"/>
      <c r="Y52"/>
      <c r="Z52"/>
      <c r="AA52"/>
    </row>
    <row r="53" spans="2:27" s="33" customFormat="1" ht="18" customHeight="1">
      <c r="B53" s="89" t="s">
        <v>14</v>
      </c>
      <c r="C53" s="94">
        <f>C49+0.5</f>
        <v>12.8</v>
      </c>
      <c r="D53" s="99">
        <f t="shared" si="24"/>
        <v>0.001252003205128205</v>
      </c>
      <c r="E53" s="99">
        <f aca="true" t="shared" si="28" ref="E53:T53">(Distance_de_course/1000)/($C53*E$18)/24</f>
        <v>0.0013020833333333333</v>
      </c>
      <c r="F53" s="99">
        <f t="shared" si="28"/>
        <v>0.0013563368055555557</v>
      </c>
      <c r="G53" s="99">
        <f t="shared" si="28"/>
        <v>0.001415307971014493</v>
      </c>
      <c r="H53" s="99">
        <f t="shared" si="28"/>
        <v>0.0014796401515151513</v>
      </c>
      <c r="I53" s="99">
        <f t="shared" si="28"/>
        <v>0.0015500992063492063</v>
      </c>
      <c r="J53" s="99">
        <f t="shared" si="28"/>
        <v>0.0016276041666666667</v>
      </c>
      <c r="K53" s="99">
        <f t="shared" si="28"/>
        <v>0.0017132675438596492</v>
      </c>
      <c r="L53" s="99">
        <f t="shared" si="28"/>
        <v>0.0018084490740740736</v>
      </c>
      <c r="M53" s="99">
        <f t="shared" si="28"/>
        <v>0.001914828431372549</v>
      </c>
      <c r="N53" s="99">
        <f t="shared" si="28"/>
        <v>0.002034505208333333</v>
      </c>
      <c r="O53" s="99">
        <f t="shared" si="28"/>
        <v>0.0021701388888888886</v>
      </c>
      <c r="P53" s="99">
        <f t="shared" si="28"/>
        <v>0.002325148809523813</v>
      </c>
      <c r="Q53" s="99">
        <f t="shared" si="28"/>
        <v>0.002504006410256414</v>
      </c>
      <c r="R53" s="99">
        <f t="shared" si="28"/>
        <v>0.0027126736111111154</v>
      </c>
      <c r="S53" s="99">
        <f t="shared" si="28"/>
        <v>0.0029592803030303078</v>
      </c>
      <c r="T53" s="99">
        <f t="shared" si="28"/>
        <v>0.0032552083333333395</v>
      </c>
      <c r="U53" s="99">
        <f t="shared" si="26"/>
        <v>0.001984883130081301</v>
      </c>
      <c r="V53"/>
      <c r="W53"/>
      <c r="X53"/>
      <c r="Y53"/>
      <c r="Z53"/>
      <c r="AA53"/>
    </row>
    <row r="54" spans="2:27" s="33" customFormat="1" ht="18" customHeight="1">
      <c r="B54" s="89" t="s">
        <v>15</v>
      </c>
      <c r="C54" s="34">
        <v>12.9</v>
      </c>
      <c r="D54" s="100">
        <f t="shared" si="24"/>
        <v>0.001242297753925661</v>
      </c>
      <c r="E54" s="100">
        <f aca="true" t="shared" si="29" ref="E54:T54">(Distance_de_course/1000)/($C54*E$18)/24</f>
        <v>0.0012919896640826874</v>
      </c>
      <c r="F54" s="100">
        <f t="shared" si="29"/>
        <v>0.0013458225667527992</v>
      </c>
      <c r="G54" s="100">
        <f t="shared" si="29"/>
        <v>0.0014043365913942254</v>
      </c>
      <c r="H54" s="100">
        <f t="shared" si="29"/>
        <v>0.0014681700728212356</v>
      </c>
      <c r="I54" s="100">
        <f t="shared" si="29"/>
        <v>0.0015380829334317705</v>
      </c>
      <c r="J54" s="100">
        <f t="shared" si="29"/>
        <v>0.001614987080103359</v>
      </c>
      <c r="K54" s="100">
        <f t="shared" si="29"/>
        <v>0.0016999864001087993</v>
      </c>
      <c r="L54" s="100">
        <f t="shared" si="29"/>
        <v>0.0017944300890037322</v>
      </c>
      <c r="M54" s="100">
        <f t="shared" si="29"/>
        <v>0.001899984800121599</v>
      </c>
      <c r="N54" s="100">
        <f t="shared" si="29"/>
        <v>0.002018733850129199</v>
      </c>
      <c r="O54" s="100">
        <f t="shared" si="29"/>
        <v>0.0021533161068044786</v>
      </c>
      <c r="P54" s="100">
        <f t="shared" si="29"/>
        <v>0.002307124400147659</v>
      </c>
      <c r="Q54" s="100">
        <f t="shared" si="29"/>
        <v>0.0024845955078513257</v>
      </c>
      <c r="R54" s="100">
        <f t="shared" si="29"/>
        <v>0.002691645133505603</v>
      </c>
      <c r="S54" s="100">
        <f t="shared" si="29"/>
        <v>0.0029363401456424763</v>
      </c>
      <c r="T54" s="100">
        <f t="shared" si="29"/>
        <v>0.0032299741602067247</v>
      </c>
      <c r="U54" s="100">
        <f t="shared" si="26"/>
        <v>0.001969496439150438</v>
      </c>
      <c r="V54"/>
      <c r="W54"/>
      <c r="X54"/>
      <c r="Y54"/>
      <c r="Z54"/>
      <c r="AA54"/>
    </row>
    <row r="55" spans="2:196" s="35" customFormat="1" ht="18" customHeight="1">
      <c r="B55" s="88">
        <f>B51+1</f>
        <v>10</v>
      </c>
      <c r="C55" s="94">
        <f>C51+0.5</f>
        <v>13</v>
      </c>
      <c r="D55" s="99">
        <f t="shared" si="24"/>
        <v>0.0012327416173570018</v>
      </c>
      <c r="E55" s="99">
        <f aca="true" t="shared" si="30" ref="E55:T55">(Distance_de_course/1000)/($C55*E$18)/24</f>
        <v>0.001282051282051282</v>
      </c>
      <c r="F55" s="99">
        <f t="shared" si="30"/>
        <v>0.0013354700854700857</v>
      </c>
      <c r="G55" s="99">
        <f t="shared" si="30"/>
        <v>0.0013935340022296543</v>
      </c>
      <c r="H55" s="99">
        <f t="shared" si="30"/>
        <v>0.0014568764568764568</v>
      </c>
      <c r="I55" s="99">
        <f t="shared" si="30"/>
        <v>0.0015262515262515263</v>
      </c>
      <c r="J55" s="99">
        <f t="shared" si="30"/>
        <v>0.0016025641025641027</v>
      </c>
      <c r="K55" s="99">
        <f t="shared" si="30"/>
        <v>0.0016869095816464238</v>
      </c>
      <c r="L55" s="99">
        <f t="shared" si="30"/>
        <v>0.0017806267806267804</v>
      </c>
      <c r="M55" s="99">
        <f t="shared" si="30"/>
        <v>0.0018853695324283562</v>
      </c>
      <c r="N55" s="99">
        <f t="shared" si="30"/>
        <v>0.002003205128205128</v>
      </c>
      <c r="O55" s="99">
        <f t="shared" si="30"/>
        <v>0.0021367521367521365</v>
      </c>
      <c r="P55" s="99">
        <f t="shared" si="30"/>
        <v>0.0022893772893772925</v>
      </c>
      <c r="Q55" s="99">
        <f t="shared" si="30"/>
        <v>0.002465483234714008</v>
      </c>
      <c r="R55" s="99">
        <f t="shared" si="30"/>
        <v>0.0026709401709401753</v>
      </c>
      <c r="S55" s="99">
        <f t="shared" si="30"/>
        <v>0.0029137529137529187</v>
      </c>
      <c r="T55" s="99">
        <f t="shared" si="30"/>
        <v>0.0032051282051282115</v>
      </c>
      <c r="U55" s="99">
        <f t="shared" si="26"/>
        <v>0.0019543464665415884</v>
      </c>
      <c r="V55"/>
      <c r="W55"/>
      <c r="X55"/>
      <c r="Y55"/>
      <c r="Z55"/>
      <c r="AA55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</row>
    <row r="56" spans="2:196" s="35" customFormat="1" ht="18" customHeight="1">
      <c r="B56" s="89" t="s">
        <v>13</v>
      </c>
      <c r="C56" s="78">
        <v>13.1</v>
      </c>
      <c r="D56" s="100">
        <f t="shared" si="24"/>
        <v>0.0012233313760031317</v>
      </c>
      <c r="E56" s="100">
        <f aca="true" t="shared" si="31" ref="E56:T56">(Distance_de_course/1000)/($C56*E$18)/24</f>
        <v>0.0012722646310432569</v>
      </c>
      <c r="F56" s="100">
        <f t="shared" si="31"/>
        <v>0.001325275657336726</v>
      </c>
      <c r="G56" s="100">
        <f t="shared" si="31"/>
        <v>0.001382896338090497</v>
      </c>
      <c r="H56" s="100">
        <f t="shared" si="31"/>
        <v>0.0014457552625491558</v>
      </c>
      <c r="I56" s="100">
        <f t="shared" si="31"/>
        <v>0.0015146007512419726</v>
      </c>
      <c r="J56" s="100">
        <f t="shared" si="31"/>
        <v>0.0015903307888040714</v>
      </c>
      <c r="K56" s="100">
        <f t="shared" si="31"/>
        <v>0.0016740324092674435</v>
      </c>
      <c r="L56" s="100">
        <f t="shared" si="31"/>
        <v>0.0017670342097823016</v>
      </c>
      <c r="M56" s="100">
        <f t="shared" si="31"/>
        <v>0.0018709773985930251</v>
      </c>
      <c r="N56" s="100">
        <f t="shared" si="31"/>
        <v>0.001987913486005089</v>
      </c>
      <c r="O56" s="100">
        <f t="shared" si="31"/>
        <v>0.002120441051738762</v>
      </c>
      <c r="P56" s="100">
        <f t="shared" si="31"/>
        <v>0.002271901126862962</v>
      </c>
      <c r="Q56" s="100">
        <f t="shared" si="31"/>
        <v>0.002446662752006267</v>
      </c>
      <c r="R56" s="100">
        <f t="shared" si="31"/>
        <v>0.0026505513146734567</v>
      </c>
      <c r="S56" s="100">
        <f t="shared" si="31"/>
        <v>0.0028915105250983167</v>
      </c>
      <c r="T56" s="100">
        <f t="shared" si="31"/>
        <v>0.003180661577608149</v>
      </c>
      <c r="U56" s="100">
        <f t="shared" si="26"/>
        <v>0.0019394277912244773</v>
      </c>
      <c r="V56"/>
      <c r="W56"/>
      <c r="X56"/>
      <c r="Y56"/>
      <c r="Z56"/>
      <c r="AA56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</row>
    <row r="57" spans="2:196" s="35" customFormat="1" ht="18" customHeight="1">
      <c r="B57" s="89" t="s">
        <v>14</v>
      </c>
      <c r="C57" s="94">
        <f>C53+0.5</f>
        <v>13.3</v>
      </c>
      <c r="D57" s="99">
        <f t="shared" si="24"/>
        <v>0.001204935415461731</v>
      </c>
      <c r="E57" s="99">
        <f aca="true" t="shared" si="32" ref="E57:T57">(Distance_de_course/1000)/($C57*E$18)/24</f>
        <v>0.0012531328320802004</v>
      </c>
      <c r="F57" s="99">
        <f t="shared" si="32"/>
        <v>0.0013053467000835421</v>
      </c>
      <c r="G57" s="99">
        <f t="shared" si="32"/>
        <v>0.0013621009044350006</v>
      </c>
      <c r="H57" s="99">
        <f t="shared" si="32"/>
        <v>0.0014240145819093186</v>
      </c>
      <c r="I57" s="99">
        <f t="shared" si="32"/>
        <v>0.0014918248000954767</v>
      </c>
      <c r="J57" s="99">
        <f t="shared" si="32"/>
        <v>0.0015664160401002505</v>
      </c>
      <c r="K57" s="99">
        <f t="shared" si="32"/>
        <v>0.0016488589895792113</v>
      </c>
      <c r="L57" s="99">
        <f t="shared" si="32"/>
        <v>0.0017404622667780562</v>
      </c>
      <c r="M57" s="99">
        <f t="shared" si="32"/>
        <v>0.001842842400117942</v>
      </c>
      <c r="N57" s="99">
        <f t="shared" si="32"/>
        <v>0.001958020050125313</v>
      </c>
      <c r="O57" s="99">
        <f t="shared" si="32"/>
        <v>0.002088554720133667</v>
      </c>
      <c r="P57" s="99">
        <f t="shared" si="32"/>
        <v>0.0022377372001432185</v>
      </c>
      <c r="Q57" s="99">
        <f t="shared" si="32"/>
        <v>0.002409870830923466</v>
      </c>
      <c r="R57" s="99">
        <f t="shared" si="32"/>
        <v>0.002610693400167089</v>
      </c>
      <c r="S57" s="99">
        <f t="shared" si="32"/>
        <v>0.0028480291638186424</v>
      </c>
      <c r="T57" s="99">
        <f t="shared" si="32"/>
        <v>0.0031328320802005076</v>
      </c>
      <c r="U57" s="99">
        <f t="shared" si="26"/>
        <v>0.0019102634635368909</v>
      </c>
      <c r="V57"/>
      <c r="W57"/>
      <c r="X57"/>
      <c r="Y57"/>
      <c r="Z57"/>
      <c r="AA57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</row>
    <row r="58" spans="2:196" s="35" customFormat="1" ht="18" customHeight="1">
      <c r="B58" s="89" t="s">
        <v>15</v>
      </c>
      <c r="C58" s="78">
        <v>13.4</v>
      </c>
      <c r="D58" s="100">
        <f t="shared" si="24"/>
        <v>0.0011959433601224645</v>
      </c>
      <c r="E58" s="100">
        <f aca="true" t="shared" si="33" ref="E58:T58">(Distance_de_course/1000)/($C58*E$18)/24</f>
        <v>0.0012437810945273632</v>
      </c>
      <c r="F58" s="100">
        <f t="shared" si="33"/>
        <v>0.0012956053067993368</v>
      </c>
      <c r="G58" s="100">
        <f t="shared" si="33"/>
        <v>0.0013519359723123514</v>
      </c>
      <c r="H58" s="100">
        <f t="shared" si="33"/>
        <v>0.001413387607417458</v>
      </c>
      <c r="I58" s="100">
        <f t="shared" si="33"/>
        <v>0.0014806917791992417</v>
      </c>
      <c r="J58" s="100">
        <f t="shared" si="33"/>
        <v>0.0015547263681592038</v>
      </c>
      <c r="K58" s="100">
        <f t="shared" si="33"/>
        <v>0.0016365540717465305</v>
      </c>
      <c r="L58" s="100">
        <f t="shared" si="33"/>
        <v>0.0017274737423991155</v>
      </c>
      <c r="M58" s="100">
        <f t="shared" si="33"/>
        <v>0.0018290898448931811</v>
      </c>
      <c r="N58" s="100">
        <f t="shared" si="33"/>
        <v>0.0019434079601990048</v>
      </c>
      <c r="O58" s="100">
        <f t="shared" si="33"/>
        <v>0.0020729684908789383</v>
      </c>
      <c r="P58" s="100">
        <f t="shared" si="33"/>
        <v>0.002221037668798866</v>
      </c>
      <c r="Q58" s="100">
        <f t="shared" si="33"/>
        <v>0.002391886720244933</v>
      </c>
      <c r="R58" s="100">
        <f t="shared" si="33"/>
        <v>0.0025912106135986776</v>
      </c>
      <c r="S58" s="100">
        <f t="shared" si="33"/>
        <v>0.002826775214834921</v>
      </c>
      <c r="T58" s="100">
        <f t="shared" si="33"/>
        <v>0.003109452736318414</v>
      </c>
      <c r="U58" s="100">
        <f t="shared" si="26"/>
        <v>0.00189600776604781</v>
      </c>
      <c r="V58"/>
      <c r="W58"/>
      <c r="X58"/>
      <c r="Y58"/>
      <c r="Z58"/>
      <c r="AA58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</row>
    <row r="59" spans="2:27" s="33" customFormat="1" ht="18" customHeight="1">
      <c r="B59" s="88">
        <f>B55+1</f>
        <v>11</v>
      </c>
      <c r="C59" s="94">
        <f>C55+0.5</f>
        <v>13.5</v>
      </c>
      <c r="D59" s="99">
        <f t="shared" si="24"/>
        <v>0.0011870845204178537</v>
      </c>
      <c r="E59" s="99">
        <f aca="true" t="shared" si="34" ref="E59:T59">(Distance_de_course/1000)/($C59*E$18)/24</f>
        <v>0.0012345679012345679</v>
      </c>
      <c r="F59" s="99">
        <f t="shared" si="34"/>
        <v>0.001286008230452675</v>
      </c>
      <c r="G59" s="99">
        <f t="shared" si="34"/>
        <v>0.0013419216317767043</v>
      </c>
      <c r="H59" s="99">
        <f t="shared" si="34"/>
        <v>0.0014029180695847362</v>
      </c>
      <c r="I59" s="99">
        <f t="shared" si="34"/>
        <v>0.001469723691945914</v>
      </c>
      <c r="J59" s="99">
        <f t="shared" si="34"/>
        <v>0.0015432098765432098</v>
      </c>
      <c r="K59" s="99">
        <f t="shared" si="34"/>
        <v>0.0016244314489928526</v>
      </c>
      <c r="L59" s="99">
        <f t="shared" si="34"/>
        <v>0.0017146776406035665</v>
      </c>
      <c r="M59" s="99">
        <f t="shared" si="34"/>
        <v>0.0018155410312273058</v>
      </c>
      <c r="N59" s="99">
        <f t="shared" si="34"/>
        <v>0.0019290123456790122</v>
      </c>
      <c r="O59" s="99">
        <f t="shared" si="34"/>
        <v>0.0020576131687242796</v>
      </c>
      <c r="P59" s="99">
        <f t="shared" si="34"/>
        <v>0.0022045855379188746</v>
      </c>
      <c r="Q59" s="99">
        <f t="shared" si="34"/>
        <v>0.0023741690408357113</v>
      </c>
      <c r="R59" s="99">
        <f t="shared" si="34"/>
        <v>0.002572016460905354</v>
      </c>
      <c r="S59" s="99">
        <f t="shared" si="34"/>
        <v>0.002805836139169477</v>
      </c>
      <c r="T59" s="99">
        <f t="shared" si="34"/>
        <v>0.003086419753086426</v>
      </c>
      <c r="U59" s="99">
        <f t="shared" si="26"/>
        <v>0.0018819632640770855</v>
      </c>
      <c r="V59"/>
      <c r="W59"/>
      <c r="X59"/>
      <c r="Y59"/>
      <c r="Z59"/>
      <c r="AA59"/>
    </row>
    <row r="60" spans="2:27" s="33" customFormat="1" ht="18" customHeight="1">
      <c r="B60" s="89" t="s">
        <v>13</v>
      </c>
      <c r="C60" s="34">
        <v>13.6</v>
      </c>
      <c r="D60" s="100">
        <f t="shared" si="24"/>
        <v>0.0011783559577677224</v>
      </c>
      <c r="E60" s="100">
        <f aca="true" t="shared" si="35" ref="E60:T60">(Distance_de_course/1000)/($C60*E$18)/24</f>
        <v>0.0012254901960784314</v>
      </c>
      <c r="F60" s="100">
        <f t="shared" si="35"/>
        <v>0.0012765522875816994</v>
      </c>
      <c r="G60" s="100">
        <f t="shared" si="35"/>
        <v>0.0013320545609548167</v>
      </c>
      <c r="H60" s="100">
        <f t="shared" si="35"/>
        <v>0.0013926024955436718</v>
      </c>
      <c r="I60" s="100">
        <f t="shared" si="35"/>
        <v>0.0014589169000933707</v>
      </c>
      <c r="J60" s="100">
        <f t="shared" si="35"/>
        <v>0.0015318627450980392</v>
      </c>
      <c r="K60" s="100">
        <f t="shared" si="35"/>
        <v>0.0016124871001031993</v>
      </c>
      <c r="L60" s="100">
        <f t="shared" si="35"/>
        <v>0.0017020697167755992</v>
      </c>
      <c r="M60" s="100">
        <f t="shared" si="35"/>
        <v>0.0018021914648212228</v>
      </c>
      <c r="N60" s="100">
        <f t="shared" si="35"/>
        <v>0.001914828431372549</v>
      </c>
      <c r="O60" s="100">
        <f t="shared" si="35"/>
        <v>0.002042483660130719</v>
      </c>
      <c r="P60" s="100">
        <f t="shared" si="35"/>
        <v>0.0021883753501400595</v>
      </c>
      <c r="Q60" s="100">
        <f t="shared" si="35"/>
        <v>0.0023567119155354487</v>
      </c>
      <c r="R60" s="100">
        <f t="shared" si="35"/>
        <v>0.002553104575163403</v>
      </c>
      <c r="S60" s="100">
        <f t="shared" si="35"/>
        <v>0.002785204991087349</v>
      </c>
      <c r="T60" s="100">
        <f t="shared" si="35"/>
        <v>0.0030637254901960845</v>
      </c>
      <c r="U60" s="100">
        <f t="shared" si="26"/>
        <v>0.001868125298900048</v>
      </c>
      <c r="V60"/>
      <c r="W60"/>
      <c r="X60"/>
      <c r="Y60"/>
      <c r="Z60"/>
      <c r="AA60"/>
    </row>
    <row r="61" spans="2:27" s="33" customFormat="1" ht="18" customHeight="1">
      <c r="B61" s="89" t="s">
        <v>14</v>
      </c>
      <c r="C61" s="94">
        <f>C57+0.5</f>
        <v>13.8</v>
      </c>
      <c r="D61" s="99">
        <f t="shared" si="24"/>
        <v>0.0011612783351913785</v>
      </c>
      <c r="E61" s="99">
        <f aca="true" t="shared" si="36" ref="E61:T61">(Distance_de_course/1000)/($C61*E$18)/24</f>
        <v>0.0012077294685990338</v>
      </c>
      <c r="F61" s="99">
        <f t="shared" si="36"/>
        <v>0.0012580515297906604</v>
      </c>
      <c r="G61" s="99">
        <f t="shared" si="36"/>
        <v>0.0013127494223902543</v>
      </c>
      <c r="H61" s="99">
        <f t="shared" si="36"/>
        <v>0.00137241985068072</v>
      </c>
      <c r="I61" s="99">
        <f t="shared" si="36"/>
        <v>0.0014377731769036114</v>
      </c>
      <c r="J61" s="99">
        <f t="shared" si="36"/>
        <v>0.0015096618357487923</v>
      </c>
      <c r="K61" s="99">
        <f t="shared" si="36"/>
        <v>0.001589117721840834</v>
      </c>
      <c r="L61" s="99">
        <f t="shared" si="36"/>
        <v>0.00167740203972088</v>
      </c>
      <c r="M61" s="99">
        <f t="shared" si="36"/>
        <v>0.0017760727479397556</v>
      </c>
      <c r="N61" s="99">
        <f t="shared" si="36"/>
        <v>0.00188707729468599</v>
      </c>
      <c r="O61" s="99">
        <f t="shared" si="36"/>
        <v>0.002012882447665056</v>
      </c>
      <c r="P61" s="99">
        <f t="shared" si="36"/>
        <v>0.0021566597653554205</v>
      </c>
      <c r="Q61" s="99">
        <f t="shared" si="36"/>
        <v>0.002322556670382761</v>
      </c>
      <c r="R61" s="99">
        <f t="shared" si="36"/>
        <v>0.0025161030595813243</v>
      </c>
      <c r="S61" s="99">
        <f t="shared" si="36"/>
        <v>0.0027448397013614453</v>
      </c>
      <c r="T61" s="99">
        <f t="shared" si="36"/>
        <v>0.0030193236714975906</v>
      </c>
      <c r="U61" s="99">
        <f t="shared" si="26"/>
        <v>0.0018410510192058442</v>
      </c>
      <c r="V61"/>
      <c r="W61"/>
      <c r="X61"/>
      <c r="Y61"/>
      <c r="Z61"/>
      <c r="AA61"/>
    </row>
    <row r="62" spans="2:27" s="33" customFormat="1" ht="18" customHeight="1">
      <c r="B62" s="89" t="s">
        <v>15</v>
      </c>
      <c r="C62" s="34">
        <v>13.9</v>
      </c>
      <c r="D62" s="100">
        <f t="shared" si="24"/>
        <v>0.0011529238147943183</v>
      </c>
      <c r="E62" s="100">
        <f aca="true" t="shared" si="37" ref="E62:T62">(Distance_de_course/1000)/($C62*E$18)/24</f>
        <v>0.0011990407673860913</v>
      </c>
      <c r="F62" s="100">
        <f t="shared" si="37"/>
        <v>0.0012490007993605117</v>
      </c>
      <c r="G62" s="100">
        <f t="shared" si="37"/>
        <v>0.0013033051819414034</v>
      </c>
      <c r="H62" s="100">
        <f t="shared" si="37"/>
        <v>0.0013625463265751036</v>
      </c>
      <c r="I62" s="100">
        <f t="shared" si="37"/>
        <v>0.0014274294849834417</v>
      </c>
      <c r="J62" s="100">
        <f t="shared" si="37"/>
        <v>0.001498800959232614</v>
      </c>
      <c r="K62" s="100">
        <f t="shared" si="37"/>
        <v>0.0015776852202448568</v>
      </c>
      <c r="L62" s="100">
        <f t="shared" si="37"/>
        <v>0.001665334399147349</v>
      </c>
      <c r="M62" s="100">
        <f t="shared" si="37"/>
        <v>0.0017632952461560164</v>
      </c>
      <c r="N62" s="100">
        <f t="shared" si="37"/>
        <v>0.0018735011990407672</v>
      </c>
      <c r="O62" s="100">
        <f t="shared" si="37"/>
        <v>0.0019984012789768186</v>
      </c>
      <c r="P62" s="100">
        <f t="shared" si="37"/>
        <v>0.0021411442274751656</v>
      </c>
      <c r="Q62" s="100">
        <f t="shared" si="37"/>
        <v>0.00230584762958864</v>
      </c>
      <c r="R62" s="100">
        <f t="shared" si="37"/>
        <v>0.0024980015987210277</v>
      </c>
      <c r="S62" s="100">
        <f t="shared" si="37"/>
        <v>0.0027250926531502116</v>
      </c>
      <c r="T62" s="100">
        <f t="shared" si="37"/>
        <v>0.002997601918465234</v>
      </c>
      <c r="U62" s="100">
        <f t="shared" si="26"/>
        <v>0.0018278060478446512</v>
      </c>
      <c r="V62"/>
      <c r="W62"/>
      <c r="X62"/>
      <c r="Y62"/>
      <c r="Z62"/>
      <c r="AA62"/>
    </row>
    <row r="63" spans="2:196" s="35" customFormat="1" ht="18" customHeight="1">
      <c r="B63" s="88">
        <f>B59+1</f>
        <v>12</v>
      </c>
      <c r="C63" s="94">
        <f>C59+0.5</f>
        <v>14</v>
      </c>
      <c r="D63" s="99">
        <f t="shared" si="24"/>
        <v>0.0011446886446886447</v>
      </c>
      <c r="E63" s="99">
        <f aca="true" t="shared" si="38" ref="E63:T63">(Distance_de_course/1000)/($C63*E$18)/24</f>
        <v>0.0011904761904761904</v>
      </c>
      <c r="F63" s="99">
        <f t="shared" si="38"/>
        <v>0.001240079365079365</v>
      </c>
      <c r="G63" s="99">
        <f t="shared" si="38"/>
        <v>0.0012939958592132507</v>
      </c>
      <c r="H63" s="99">
        <f t="shared" si="38"/>
        <v>0.0013528138528138528</v>
      </c>
      <c r="I63" s="99">
        <f t="shared" si="38"/>
        <v>0.0014172335600907027</v>
      </c>
      <c r="J63" s="99">
        <f t="shared" si="38"/>
        <v>0.001488095238095238</v>
      </c>
      <c r="K63" s="99">
        <f t="shared" si="38"/>
        <v>0.0015664160401002508</v>
      </c>
      <c r="L63" s="99">
        <f t="shared" si="38"/>
        <v>0.0016534391534391533</v>
      </c>
      <c r="M63" s="99">
        <f t="shared" si="38"/>
        <v>0.0017507002801120447</v>
      </c>
      <c r="N63" s="99">
        <f t="shared" si="38"/>
        <v>0.0018601190476190473</v>
      </c>
      <c r="O63" s="99">
        <f t="shared" si="38"/>
        <v>0.001984126984126984</v>
      </c>
      <c r="P63" s="99">
        <f t="shared" si="38"/>
        <v>0.0021258503401360576</v>
      </c>
      <c r="Q63" s="99">
        <f t="shared" si="38"/>
        <v>0.0022893772893772925</v>
      </c>
      <c r="R63" s="99">
        <f t="shared" si="38"/>
        <v>0.0024801587301587344</v>
      </c>
      <c r="S63" s="99">
        <f t="shared" si="38"/>
        <v>0.00270562770562771</v>
      </c>
      <c r="T63" s="99">
        <f t="shared" si="38"/>
        <v>0.0029761904761904825</v>
      </c>
      <c r="U63" s="99">
        <f t="shared" si="26"/>
        <v>0.0018147502903600465</v>
      </c>
      <c r="V63"/>
      <c r="W63"/>
      <c r="X63"/>
      <c r="Y63"/>
      <c r="Z63"/>
      <c r="AA6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</row>
    <row r="64" spans="2:196" s="35" customFormat="1" ht="18" customHeight="1">
      <c r="B64" s="89" t="s">
        <v>13</v>
      </c>
      <c r="C64" s="78">
        <v>14.1</v>
      </c>
      <c r="D64" s="100">
        <f t="shared" si="24"/>
        <v>0.0011365702855064557</v>
      </c>
      <c r="E64" s="100">
        <f aca="true" t="shared" si="39" ref="E64:T64">(Distance_de_course/1000)/($C64*E$18)/24</f>
        <v>0.001182033096926714</v>
      </c>
      <c r="F64" s="100">
        <f t="shared" si="39"/>
        <v>0.0012312844759653273</v>
      </c>
      <c r="G64" s="100">
        <f t="shared" si="39"/>
        <v>0.0012848185836159935</v>
      </c>
      <c r="H64" s="100">
        <f t="shared" si="39"/>
        <v>0.0013432194283258111</v>
      </c>
      <c r="I64" s="100">
        <f t="shared" si="39"/>
        <v>0.0014071822582460882</v>
      </c>
      <c r="J64" s="100">
        <f t="shared" si="39"/>
        <v>0.0014775413711583926</v>
      </c>
      <c r="K64" s="100">
        <f t="shared" si="39"/>
        <v>0.0015553067064825185</v>
      </c>
      <c r="L64" s="100">
        <f t="shared" si="39"/>
        <v>0.001641712634620436</v>
      </c>
      <c r="M64" s="100">
        <f t="shared" si="39"/>
        <v>0.0017382839660686972</v>
      </c>
      <c r="N64" s="100">
        <f t="shared" si="39"/>
        <v>0.0018469267139479904</v>
      </c>
      <c r="O64" s="100">
        <f t="shared" si="39"/>
        <v>0.0019700551615445235</v>
      </c>
      <c r="P64" s="100">
        <f t="shared" si="39"/>
        <v>0.0021107733873691353</v>
      </c>
      <c r="Q64" s="100">
        <f t="shared" si="39"/>
        <v>0.002273140571012915</v>
      </c>
      <c r="R64" s="100">
        <f t="shared" si="39"/>
        <v>0.0024625689519306585</v>
      </c>
      <c r="S64" s="100">
        <f t="shared" si="39"/>
        <v>0.0026864388566516274</v>
      </c>
      <c r="T64" s="100">
        <f t="shared" si="39"/>
        <v>0.002955082742316791</v>
      </c>
      <c r="U64" s="100">
        <f t="shared" si="26"/>
        <v>0.0018018797209248688</v>
      </c>
      <c r="V64"/>
      <c r="W64"/>
      <c r="X64"/>
      <c r="Y64"/>
      <c r="Z64"/>
      <c r="AA64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</row>
    <row r="65" spans="2:196" s="35" customFormat="1" ht="18" customHeight="1">
      <c r="B65" s="89" t="s">
        <v>14</v>
      </c>
      <c r="C65" s="94">
        <f>C61+0.5</f>
        <v>14.3</v>
      </c>
      <c r="D65" s="99">
        <f t="shared" si="24"/>
        <v>0.0011206741975972746</v>
      </c>
      <c r="E65" s="99">
        <f aca="true" t="shared" si="40" ref="E65:T65">(Distance_de_course/1000)/($C65*E$18)/24</f>
        <v>0.0011655011655011655</v>
      </c>
      <c r="F65" s="99">
        <f t="shared" si="40"/>
        <v>0.001214063714063714</v>
      </c>
      <c r="G65" s="99">
        <f t="shared" si="40"/>
        <v>0.0012668490929360495</v>
      </c>
      <c r="H65" s="99">
        <f t="shared" si="40"/>
        <v>0.0013244331426149605</v>
      </c>
      <c r="I65" s="99">
        <f t="shared" si="40"/>
        <v>0.0013875013875013873</v>
      </c>
      <c r="J65" s="99">
        <f t="shared" si="40"/>
        <v>0.0014568764568764568</v>
      </c>
      <c r="K65" s="99">
        <f t="shared" si="40"/>
        <v>0.0015335541651331124</v>
      </c>
      <c r="L65" s="99">
        <f t="shared" si="40"/>
        <v>0.0016187516187516186</v>
      </c>
      <c r="M65" s="99">
        <f t="shared" si="40"/>
        <v>0.0017139723022075962</v>
      </c>
      <c r="N65" s="99">
        <f t="shared" si="40"/>
        <v>0.001821095571095571</v>
      </c>
      <c r="O65" s="99">
        <f t="shared" si="40"/>
        <v>0.0019425019425019423</v>
      </c>
      <c r="P65" s="99">
        <f t="shared" si="40"/>
        <v>0.002081252081252084</v>
      </c>
      <c r="Q65" s="99">
        <f t="shared" si="40"/>
        <v>0.0022413483951945526</v>
      </c>
      <c r="R65" s="99">
        <f t="shared" si="40"/>
        <v>0.002428127428127432</v>
      </c>
      <c r="S65" s="99">
        <f t="shared" si="40"/>
        <v>0.002648866285229926</v>
      </c>
      <c r="T65" s="99">
        <f t="shared" si="40"/>
        <v>0.002913752913752919</v>
      </c>
      <c r="U65" s="99">
        <f t="shared" si="26"/>
        <v>0.0017766786059468988</v>
      </c>
      <c r="V65"/>
      <c r="W65"/>
      <c r="X65"/>
      <c r="Y65"/>
      <c r="Z65"/>
      <c r="AA65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</row>
    <row r="66" spans="2:196" s="35" customFormat="1" ht="18" customHeight="1">
      <c r="B66" s="89" t="s">
        <v>15</v>
      </c>
      <c r="C66" s="78">
        <v>14.4</v>
      </c>
      <c r="D66" s="100">
        <f t="shared" si="24"/>
        <v>0.0011128917378917377</v>
      </c>
      <c r="E66" s="100">
        <f aca="true" t="shared" si="41" ref="E66:T66">(Distance_de_course/1000)/($C66*E$18)/24</f>
        <v>0.0011574074074074073</v>
      </c>
      <c r="F66" s="100">
        <f t="shared" si="41"/>
        <v>0.0012056327160493826</v>
      </c>
      <c r="G66" s="100">
        <f t="shared" si="41"/>
        <v>0.0012580515297906604</v>
      </c>
      <c r="H66" s="100">
        <f t="shared" si="41"/>
        <v>0.00131523569023569</v>
      </c>
      <c r="I66" s="100">
        <f t="shared" si="41"/>
        <v>0.0013778659611992945</v>
      </c>
      <c r="J66" s="100">
        <f t="shared" si="41"/>
        <v>0.0014467592592592594</v>
      </c>
      <c r="K66" s="100">
        <f t="shared" si="41"/>
        <v>0.0015229044834307991</v>
      </c>
      <c r="L66" s="100">
        <f t="shared" si="41"/>
        <v>0.0016075102880658435</v>
      </c>
      <c r="M66" s="100">
        <f t="shared" si="41"/>
        <v>0.0017020697167755992</v>
      </c>
      <c r="N66" s="100">
        <f t="shared" si="41"/>
        <v>0.0018084490740740736</v>
      </c>
      <c r="O66" s="100">
        <f t="shared" si="41"/>
        <v>0.0019290123456790122</v>
      </c>
      <c r="P66" s="100">
        <f t="shared" si="41"/>
        <v>0.0020667989417989447</v>
      </c>
      <c r="Q66" s="100">
        <f t="shared" si="41"/>
        <v>0.002225783475783479</v>
      </c>
      <c r="R66" s="100">
        <f t="shared" si="41"/>
        <v>0.002411265432098769</v>
      </c>
      <c r="S66" s="100">
        <f t="shared" si="41"/>
        <v>0.0026304713804713845</v>
      </c>
      <c r="T66" s="100">
        <f t="shared" si="41"/>
        <v>0.0028935185185185244</v>
      </c>
      <c r="U66" s="100">
        <f t="shared" si="26"/>
        <v>0.0017643405600722675</v>
      </c>
      <c r="V66"/>
      <c r="W66"/>
      <c r="X66"/>
      <c r="Y66"/>
      <c r="Z66"/>
      <c r="AA66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</row>
    <row r="67" spans="2:27" s="33" customFormat="1" ht="18" customHeight="1">
      <c r="B67" s="88">
        <f>B63+1</f>
        <v>13</v>
      </c>
      <c r="C67" s="94">
        <f>C63+0.5</f>
        <v>14.5</v>
      </c>
      <c r="D67" s="99">
        <f t="shared" si="24"/>
        <v>0.0011052166224580016</v>
      </c>
      <c r="E67" s="99">
        <f aca="true" t="shared" si="42" ref="E67:T67">(Distance_de_course/1000)/($C67*E$18)/24</f>
        <v>0.0011494252873563218</v>
      </c>
      <c r="F67" s="99">
        <f t="shared" si="42"/>
        <v>0.0011973180076628354</v>
      </c>
      <c r="G67" s="99">
        <f t="shared" si="42"/>
        <v>0.0012493753123438284</v>
      </c>
      <c r="H67" s="99">
        <f t="shared" si="42"/>
        <v>0.0013061650992685473</v>
      </c>
      <c r="I67" s="99">
        <f t="shared" si="42"/>
        <v>0.0013683634373289543</v>
      </c>
      <c r="J67" s="99">
        <f t="shared" si="42"/>
        <v>0.0014367816091954023</v>
      </c>
      <c r="K67" s="99">
        <f t="shared" si="42"/>
        <v>0.0015124016938898972</v>
      </c>
      <c r="L67" s="99">
        <f t="shared" si="42"/>
        <v>0.0015964240102171135</v>
      </c>
      <c r="M67" s="99">
        <f t="shared" si="42"/>
        <v>0.0016903313049357674</v>
      </c>
      <c r="N67" s="99">
        <f t="shared" si="42"/>
        <v>0.0017959770114942526</v>
      </c>
      <c r="O67" s="99">
        <f t="shared" si="42"/>
        <v>0.0019157088122605363</v>
      </c>
      <c r="P67" s="99">
        <f t="shared" si="42"/>
        <v>0.002052545155993435</v>
      </c>
      <c r="Q67" s="99">
        <f t="shared" si="42"/>
        <v>0.0022104332449160067</v>
      </c>
      <c r="R67" s="99">
        <f t="shared" si="42"/>
        <v>0.0023946360153256747</v>
      </c>
      <c r="S67" s="99">
        <f t="shared" si="42"/>
        <v>0.0026123301985370995</v>
      </c>
      <c r="T67" s="99">
        <f t="shared" si="42"/>
        <v>0.00287356321839081</v>
      </c>
      <c r="U67" s="99">
        <f t="shared" si="26"/>
        <v>0.0017521726941407349</v>
      </c>
      <c r="V67"/>
      <c r="W67"/>
      <c r="X67"/>
      <c r="Y67"/>
      <c r="Z67"/>
      <c r="AA67"/>
    </row>
    <row r="68" spans="2:27" s="33" customFormat="1" ht="18" customHeight="1">
      <c r="B68" s="89" t="s">
        <v>13</v>
      </c>
      <c r="C68" s="34">
        <v>14.6</v>
      </c>
      <c r="D68" s="100">
        <f t="shared" si="24"/>
        <v>0.0010976466455918511</v>
      </c>
      <c r="E68" s="100">
        <f aca="true" t="shared" si="43" ref="E68:T68">(Distance_de_course/1000)/($C68*E$18)/24</f>
        <v>0.001141552511415525</v>
      </c>
      <c r="F68" s="100">
        <f t="shared" si="43"/>
        <v>0.0011891171993911721</v>
      </c>
      <c r="G68" s="100">
        <f t="shared" si="43"/>
        <v>0.0012408179471907882</v>
      </c>
      <c r="H68" s="100">
        <f t="shared" si="43"/>
        <v>0.0012972187629721875</v>
      </c>
      <c r="I68" s="100">
        <f t="shared" si="43"/>
        <v>0.0013589910850184822</v>
      </c>
      <c r="J68" s="100">
        <f t="shared" si="43"/>
        <v>0.0014269406392694063</v>
      </c>
      <c r="K68" s="100">
        <f t="shared" si="43"/>
        <v>0.0015020427781783227</v>
      </c>
      <c r="L68" s="100">
        <f t="shared" si="43"/>
        <v>0.0015854895991882292</v>
      </c>
      <c r="M68" s="100">
        <f t="shared" si="43"/>
        <v>0.0016787536932581252</v>
      </c>
      <c r="N68" s="100">
        <f t="shared" si="43"/>
        <v>0.001783675799086758</v>
      </c>
      <c r="O68" s="100">
        <f t="shared" si="43"/>
        <v>0.0019025875190258753</v>
      </c>
      <c r="P68" s="100">
        <f t="shared" si="43"/>
        <v>0.0020384866275277263</v>
      </c>
      <c r="Q68" s="100">
        <f t="shared" si="43"/>
        <v>0.0021952932911837053</v>
      </c>
      <c r="R68" s="100">
        <f t="shared" si="43"/>
        <v>0.0023782343987823478</v>
      </c>
      <c r="S68" s="100">
        <f t="shared" si="43"/>
        <v>0.0025944375259443803</v>
      </c>
      <c r="T68" s="100">
        <f t="shared" si="43"/>
        <v>0.0028538812785388183</v>
      </c>
      <c r="U68" s="100">
        <f t="shared" si="26"/>
        <v>0.0017401715113041542</v>
      </c>
      <c r="V68"/>
      <c r="W68"/>
      <c r="X68"/>
      <c r="Y68"/>
      <c r="Z68"/>
      <c r="AA68"/>
    </row>
    <row r="69" spans="2:27" s="33" customFormat="1" ht="18" customHeight="1">
      <c r="B69" s="89" t="s">
        <v>14</v>
      </c>
      <c r="C69" s="94">
        <f>C65+0.5</f>
        <v>14.8</v>
      </c>
      <c r="D69" s="99">
        <f t="shared" si="24"/>
        <v>0.0010828135828135827</v>
      </c>
      <c r="E69" s="99">
        <f aca="true" t="shared" si="44" ref="E69:T69">(Distance_de_course/1000)/($C69*E$18)/24</f>
        <v>0.0011261261261261261</v>
      </c>
      <c r="F69" s="99">
        <f t="shared" si="44"/>
        <v>0.0011730480480480478</v>
      </c>
      <c r="G69" s="99">
        <f t="shared" si="44"/>
        <v>0.0012240501370936153</v>
      </c>
      <c r="H69" s="99">
        <f t="shared" si="44"/>
        <v>0.0012796887796887796</v>
      </c>
      <c r="I69" s="99">
        <f t="shared" si="44"/>
        <v>0.0013406263406263406</v>
      </c>
      <c r="J69" s="99">
        <f t="shared" si="44"/>
        <v>0.0014076576576576574</v>
      </c>
      <c r="K69" s="99">
        <f t="shared" si="44"/>
        <v>0.0014817449027975341</v>
      </c>
      <c r="L69" s="99">
        <f t="shared" si="44"/>
        <v>0.0015640640640640642</v>
      </c>
      <c r="M69" s="99">
        <f t="shared" si="44"/>
        <v>0.0016560678325384208</v>
      </c>
      <c r="N69" s="99">
        <f t="shared" si="44"/>
        <v>0.0017595720720720717</v>
      </c>
      <c r="O69" s="99">
        <f t="shared" si="44"/>
        <v>0.0018768768768768764</v>
      </c>
      <c r="P69" s="99">
        <f t="shared" si="44"/>
        <v>0.002010939510939514</v>
      </c>
      <c r="Q69" s="99">
        <f t="shared" si="44"/>
        <v>0.0021656271656271685</v>
      </c>
      <c r="R69" s="99">
        <f t="shared" si="44"/>
        <v>0.0023460960960961</v>
      </c>
      <c r="S69" s="99">
        <f t="shared" si="44"/>
        <v>0.0025593775593775636</v>
      </c>
      <c r="T69" s="99">
        <f t="shared" si="44"/>
        <v>0.002815315315315321</v>
      </c>
      <c r="U69" s="99">
        <f t="shared" si="26"/>
        <v>0.0017166556800703144</v>
      </c>
      <c r="V69"/>
      <c r="W69"/>
      <c r="X69"/>
      <c r="Y69"/>
      <c r="Z69"/>
      <c r="AA69"/>
    </row>
    <row r="70" spans="2:27" s="33" customFormat="1" ht="18" customHeight="1">
      <c r="B70" s="89" t="s">
        <v>15</v>
      </c>
      <c r="C70" s="34">
        <v>14.9</v>
      </c>
      <c r="D70" s="100">
        <f t="shared" si="24"/>
        <v>0.0010755463775598002</v>
      </c>
      <c r="E70" s="100">
        <f aca="true" t="shared" si="45" ref="E70:T70">(Distance_de_course/1000)/($C70*E$18)/24</f>
        <v>0.0011185682326621924</v>
      </c>
      <c r="F70" s="100">
        <f t="shared" si="45"/>
        <v>0.0011651752423564505</v>
      </c>
      <c r="G70" s="100">
        <f t="shared" si="45"/>
        <v>0.0012158350355023831</v>
      </c>
      <c r="H70" s="100">
        <f t="shared" si="45"/>
        <v>0.001271100264388855</v>
      </c>
      <c r="I70" s="100">
        <f t="shared" si="45"/>
        <v>0.0013316288484073718</v>
      </c>
      <c r="J70" s="100">
        <f t="shared" si="45"/>
        <v>0.0013982102908277406</v>
      </c>
      <c r="K70" s="100">
        <f t="shared" si="45"/>
        <v>0.0014718003061344638</v>
      </c>
      <c r="L70" s="100">
        <f t="shared" si="45"/>
        <v>0.0015535669898086005</v>
      </c>
      <c r="M70" s="100">
        <f t="shared" si="45"/>
        <v>0.0016449532833267538</v>
      </c>
      <c r="N70" s="100">
        <f t="shared" si="45"/>
        <v>0.0017477628635346753</v>
      </c>
      <c r="O70" s="100">
        <f t="shared" si="45"/>
        <v>0.0018642803877703205</v>
      </c>
      <c r="P70" s="100">
        <f t="shared" si="45"/>
        <v>0.0019974432726110607</v>
      </c>
      <c r="Q70" s="100">
        <f t="shared" si="45"/>
        <v>0.002151092755119604</v>
      </c>
      <c r="R70" s="100">
        <f t="shared" si="45"/>
        <v>0.002330350484712905</v>
      </c>
      <c r="S70" s="100">
        <f t="shared" si="45"/>
        <v>0.0025422005287777144</v>
      </c>
      <c r="T70" s="100">
        <f t="shared" si="45"/>
        <v>0.0027964205816554868</v>
      </c>
      <c r="U70" s="100">
        <f t="shared" si="26"/>
        <v>0.0017051345010094395</v>
      </c>
      <c r="V70"/>
      <c r="W70"/>
      <c r="X70"/>
      <c r="Y70"/>
      <c r="Z70"/>
      <c r="AA70"/>
    </row>
    <row r="71" spans="2:196" s="35" customFormat="1" ht="18" customHeight="1">
      <c r="B71" s="88">
        <f>B67+1</f>
        <v>14</v>
      </c>
      <c r="C71" s="94">
        <f>C67+0.5</f>
        <v>15</v>
      </c>
      <c r="D71" s="99">
        <f t="shared" si="24"/>
        <v>0.0010683760683760683</v>
      </c>
      <c r="E71" s="99">
        <f aca="true" t="shared" si="46" ref="E71:T71">(Distance_de_course/1000)/($C71*E$18)/24</f>
        <v>0.0011111111111111111</v>
      </c>
      <c r="F71" s="99">
        <f t="shared" si="46"/>
        <v>0.0011574074074074073</v>
      </c>
      <c r="G71" s="99">
        <f t="shared" si="46"/>
        <v>0.0012077294685990338</v>
      </c>
      <c r="H71" s="99">
        <f t="shared" si="46"/>
        <v>0.0012626262626262627</v>
      </c>
      <c r="I71" s="99">
        <f t="shared" si="46"/>
        <v>0.0013227513227513227</v>
      </c>
      <c r="J71" s="99">
        <f t="shared" si="46"/>
        <v>0.001388888888888889</v>
      </c>
      <c r="K71" s="99">
        <f t="shared" si="46"/>
        <v>0.0014619883040935672</v>
      </c>
      <c r="L71" s="99">
        <f t="shared" si="46"/>
        <v>0.0015432098765432098</v>
      </c>
      <c r="M71" s="99">
        <f t="shared" si="46"/>
        <v>0.0016339869281045752</v>
      </c>
      <c r="N71" s="99">
        <f t="shared" si="46"/>
        <v>0.001736111111111111</v>
      </c>
      <c r="O71" s="99">
        <f t="shared" si="46"/>
        <v>0.001851851851851852</v>
      </c>
      <c r="P71" s="99">
        <f t="shared" si="46"/>
        <v>0.001984126984126987</v>
      </c>
      <c r="Q71" s="99">
        <f t="shared" si="46"/>
        <v>0.00213675213675214</v>
      </c>
      <c r="R71" s="99">
        <f t="shared" si="46"/>
        <v>0.002314814814814819</v>
      </c>
      <c r="S71" s="99">
        <f t="shared" si="46"/>
        <v>0.00252525252525253</v>
      </c>
      <c r="T71" s="99">
        <f t="shared" si="46"/>
        <v>0.0027777777777777835</v>
      </c>
      <c r="U71" s="99">
        <f t="shared" si="26"/>
        <v>0.001693766937669377</v>
      </c>
      <c r="V71"/>
      <c r="W71"/>
      <c r="X71"/>
      <c r="Y71"/>
      <c r="Z71"/>
      <c r="AA71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</row>
    <row r="72" spans="2:196" s="35" customFormat="1" ht="18" customHeight="1">
      <c r="B72" s="89" t="s">
        <v>13</v>
      </c>
      <c r="C72" s="78">
        <v>15.1</v>
      </c>
      <c r="D72" s="100">
        <f t="shared" si="24"/>
        <v>0.0010613007301749024</v>
      </c>
      <c r="E72" s="100">
        <f aca="true" t="shared" si="47" ref="E72:T72">(Distance_de_course/1000)/($C72*E$18)/24</f>
        <v>0.0011037527593818985</v>
      </c>
      <c r="F72" s="100">
        <f t="shared" si="47"/>
        <v>0.0011497424576894777</v>
      </c>
      <c r="G72" s="100">
        <f t="shared" si="47"/>
        <v>0.001199731260197716</v>
      </c>
      <c r="H72" s="100">
        <f t="shared" si="47"/>
        <v>0.0012542644992976119</v>
      </c>
      <c r="I72" s="100">
        <f t="shared" si="47"/>
        <v>0.0013139913802165456</v>
      </c>
      <c r="J72" s="100">
        <f t="shared" si="47"/>
        <v>0.0013796909492273732</v>
      </c>
      <c r="K72" s="100">
        <f t="shared" si="47"/>
        <v>0.0014523062623446033</v>
      </c>
      <c r="L72" s="100">
        <f t="shared" si="47"/>
        <v>0.00153298994358597</v>
      </c>
      <c r="M72" s="100">
        <f t="shared" si="47"/>
        <v>0.001623165822620439</v>
      </c>
      <c r="N72" s="100">
        <f t="shared" si="47"/>
        <v>0.0017246136865342165</v>
      </c>
      <c r="O72" s="100">
        <f t="shared" si="47"/>
        <v>0.0018395879323031643</v>
      </c>
      <c r="P72" s="100">
        <f t="shared" si="47"/>
        <v>0.0019709870703248215</v>
      </c>
      <c r="Q72" s="100">
        <f t="shared" si="47"/>
        <v>0.002122601460349808</v>
      </c>
      <c r="R72" s="100">
        <f t="shared" si="47"/>
        <v>0.002299484915378959</v>
      </c>
      <c r="S72" s="100">
        <f t="shared" si="47"/>
        <v>0.002508528998595228</v>
      </c>
      <c r="T72" s="100">
        <f t="shared" si="47"/>
        <v>0.0027593818984547516</v>
      </c>
      <c r="U72" s="100">
        <f t="shared" si="26"/>
        <v>0.0016825499380821623</v>
      </c>
      <c r="V72"/>
      <c r="W72"/>
      <c r="X72"/>
      <c r="Y72"/>
      <c r="Z72"/>
      <c r="AA72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</row>
    <row r="73" spans="2:196" s="35" customFormat="1" ht="18" customHeight="1">
      <c r="B73" s="89" t="s">
        <v>14</v>
      </c>
      <c r="C73" s="94">
        <f>C69+0.5</f>
        <v>15.3</v>
      </c>
      <c r="D73" s="99">
        <f t="shared" si="24"/>
        <v>0.0010474275180157534</v>
      </c>
      <c r="E73" s="99">
        <f aca="true" t="shared" si="48" ref="E73:T73">(Distance_de_course/1000)/($C73*E$18)/24</f>
        <v>0.0010893246187363835</v>
      </c>
      <c r="F73" s="99">
        <f t="shared" si="48"/>
        <v>0.0011347131445170662</v>
      </c>
      <c r="G73" s="99">
        <f t="shared" si="48"/>
        <v>0.0011840484986265038</v>
      </c>
      <c r="H73" s="99">
        <f t="shared" si="48"/>
        <v>0.0012378688849277082</v>
      </c>
      <c r="I73" s="99">
        <f t="shared" si="48"/>
        <v>0.0012968150223052182</v>
      </c>
      <c r="J73" s="99">
        <f t="shared" si="48"/>
        <v>0.0013616557734204794</v>
      </c>
      <c r="K73" s="99">
        <f t="shared" si="48"/>
        <v>0.0014333218667583992</v>
      </c>
      <c r="L73" s="99">
        <f t="shared" si="48"/>
        <v>0.001512950859356088</v>
      </c>
      <c r="M73" s="99">
        <f t="shared" si="48"/>
        <v>0.0016019479687299756</v>
      </c>
      <c r="N73" s="99">
        <f t="shared" si="48"/>
        <v>0.0017020697167755988</v>
      </c>
      <c r="O73" s="99">
        <f t="shared" si="48"/>
        <v>0.0018155410312273056</v>
      </c>
      <c r="P73" s="99">
        <f t="shared" si="48"/>
        <v>0.0019452225334578301</v>
      </c>
      <c r="Q73" s="99">
        <f t="shared" si="48"/>
        <v>0.0020948550360315094</v>
      </c>
      <c r="R73" s="99">
        <f t="shared" si="48"/>
        <v>0.0022694262890341358</v>
      </c>
      <c r="S73" s="99">
        <f t="shared" si="48"/>
        <v>0.0024757377698554216</v>
      </c>
      <c r="T73" s="99">
        <f t="shared" si="48"/>
        <v>0.002723311546840964</v>
      </c>
      <c r="U73" s="99">
        <f t="shared" si="26"/>
        <v>0.0016605558212444869</v>
      </c>
      <c r="V73"/>
      <c r="W73"/>
      <c r="X73"/>
      <c r="Y73"/>
      <c r="Z73"/>
      <c r="AA7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</row>
    <row r="74" spans="2:196" s="35" customFormat="1" ht="18" customHeight="1">
      <c r="B74" s="89" t="s">
        <v>15</v>
      </c>
      <c r="C74" s="78">
        <v>15.4</v>
      </c>
      <c r="D74" s="100">
        <f t="shared" si="24"/>
        <v>0.0010406260406260407</v>
      </c>
      <c r="E74" s="100">
        <f aca="true" t="shared" si="49" ref="E74:T74">(Distance_de_course/1000)/($C74*E$18)/24</f>
        <v>0.0010822510822510823</v>
      </c>
      <c r="F74" s="100">
        <f t="shared" si="49"/>
        <v>0.0011273448773448773</v>
      </c>
      <c r="G74" s="100">
        <f t="shared" si="49"/>
        <v>0.0011763598720120462</v>
      </c>
      <c r="H74" s="100">
        <f t="shared" si="49"/>
        <v>0.0012298307752853207</v>
      </c>
      <c r="I74" s="100">
        <f t="shared" si="49"/>
        <v>0.0012883941455370026</v>
      </c>
      <c r="J74" s="100">
        <f t="shared" si="49"/>
        <v>0.0013528138528138528</v>
      </c>
      <c r="K74" s="100">
        <f t="shared" si="49"/>
        <v>0.0014240145819093188</v>
      </c>
      <c r="L74" s="100">
        <f t="shared" si="49"/>
        <v>0.001503126503126503</v>
      </c>
      <c r="M74" s="100">
        <f t="shared" si="49"/>
        <v>0.0015915457091927679</v>
      </c>
      <c r="N74" s="100">
        <f t="shared" si="49"/>
        <v>0.001691017316017316</v>
      </c>
      <c r="O74" s="100">
        <f t="shared" si="49"/>
        <v>0.0018037518037518038</v>
      </c>
      <c r="P74" s="100">
        <f t="shared" si="49"/>
        <v>0.0019325912183055071</v>
      </c>
      <c r="Q74" s="100">
        <f t="shared" si="49"/>
        <v>0.002081252081252084</v>
      </c>
      <c r="R74" s="100">
        <f t="shared" si="49"/>
        <v>0.0022546897546897584</v>
      </c>
      <c r="S74" s="100">
        <f t="shared" si="49"/>
        <v>0.002459661550570646</v>
      </c>
      <c r="T74" s="100">
        <f t="shared" si="49"/>
        <v>0.002705627705627711</v>
      </c>
      <c r="U74" s="100">
        <f t="shared" si="26"/>
        <v>0.001649772991236406</v>
      </c>
      <c r="V74"/>
      <c r="W74"/>
      <c r="X74"/>
      <c r="Y74"/>
      <c r="Z74"/>
      <c r="AA74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</row>
    <row r="75" spans="2:27" s="33" customFormat="1" ht="18" customHeight="1">
      <c r="B75" s="88">
        <f>B71+1</f>
        <v>15</v>
      </c>
      <c r="C75" s="94">
        <f>C71+0.5</f>
        <v>15.5</v>
      </c>
      <c r="D75" s="99">
        <f t="shared" si="24"/>
        <v>0.0010339123242349049</v>
      </c>
      <c r="E75" s="99">
        <f aca="true" t="shared" si="50" ref="E75:T75">(Distance_de_course/1000)/($C75*E$18)/24</f>
        <v>0.001075268817204301</v>
      </c>
      <c r="F75" s="99">
        <f t="shared" si="50"/>
        <v>0.0011200716845878138</v>
      </c>
      <c r="G75" s="99">
        <f t="shared" si="50"/>
        <v>0.001168770453482936</v>
      </c>
      <c r="H75" s="99">
        <f t="shared" si="50"/>
        <v>0.0012218963831867058</v>
      </c>
      <c r="I75" s="99">
        <f t="shared" si="50"/>
        <v>0.0012800819252432153</v>
      </c>
      <c r="J75" s="99">
        <f t="shared" si="50"/>
        <v>0.0013440860215053762</v>
      </c>
      <c r="K75" s="99">
        <f t="shared" si="50"/>
        <v>0.001414827391058291</v>
      </c>
      <c r="L75" s="99">
        <f t="shared" si="50"/>
        <v>0.0014934289127837513</v>
      </c>
      <c r="M75" s="99">
        <f t="shared" si="50"/>
        <v>0.0015812776723592664</v>
      </c>
      <c r="N75" s="99">
        <f t="shared" si="50"/>
        <v>0.0016801075268817205</v>
      </c>
      <c r="O75" s="99">
        <f t="shared" si="50"/>
        <v>0.001792114695340502</v>
      </c>
      <c r="P75" s="99">
        <f t="shared" si="50"/>
        <v>0.0019201228878648264</v>
      </c>
      <c r="Q75" s="99">
        <f t="shared" si="50"/>
        <v>0.002067824648469813</v>
      </c>
      <c r="R75" s="99">
        <f t="shared" si="50"/>
        <v>0.002240143369175631</v>
      </c>
      <c r="S75" s="99">
        <f t="shared" si="50"/>
        <v>0.002443792766373416</v>
      </c>
      <c r="T75" s="99">
        <f t="shared" si="50"/>
        <v>0.0026881720430107577</v>
      </c>
      <c r="U75" s="99">
        <f t="shared" si="26"/>
        <v>0.0016391292945187519</v>
      </c>
      <c r="V75"/>
      <c r="W75"/>
      <c r="X75"/>
      <c r="Y75"/>
      <c r="Z75"/>
      <c r="AA75"/>
    </row>
    <row r="76" spans="2:27" s="33" customFormat="1" ht="18" customHeight="1">
      <c r="B76" s="89" t="s">
        <v>13</v>
      </c>
      <c r="C76" s="34">
        <v>15.6</v>
      </c>
      <c r="D76" s="100">
        <f t="shared" si="24"/>
        <v>0.001027284681130835</v>
      </c>
      <c r="E76" s="100">
        <f aca="true" t="shared" si="51" ref="E76:T76">(Distance_de_course/1000)/($C76*E$18)/24</f>
        <v>0.0010683760683760683</v>
      </c>
      <c r="F76" s="100">
        <f t="shared" si="51"/>
        <v>0.001112891737891738</v>
      </c>
      <c r="G76" s="100">
        <f t="shared" si="51"/>
        <v>0.0011612783351913787</v>
      </c>
      <c r="H76" s="100">
        <f t="shared" si="51"/>
        <v>0.001214063714063714</v>
      </c>
      <c r="I76" s="100">
        <f t="shared" si="51"/>
        <v>0.001271876271876272</v>
      </c>
      <c r="J76" s="100">
        <f t="shared" si="51"/>
        <v>0.0013354700854700857</v>
      </c>
      <c r="K76" s="100">
        <f t="shared" si="51"/>
        <v>0.0014057579847053534</v>
      </c>
      <c r="L76" s="100">
        <f t="shared" si="51"/>
        <v>0.0014838556505223173</v>
      </c>
      <c r="M76" s="100">
        <f t="shared" si="51"/>
        <v>0.0015711412770236298</v>
      </c>
      <c r="N76" s="100">
        <f t="shared" si="51"/>
        <v>0.0016693376068376068</v>
      </c>
      <c r="O76" s="100">
        <f t="shared" si="51"/>
        <v>0.0017806267806267807</v>
      </c>
      <c r="P76" s="100">
        <f t="shared" si="51"/>
        <v>0.0019078144078144106</v>
      </c>
      <c r="Q76" s="100">
        <f t="shared" si="51"/>
        <v>0.0020545693622616734</v>
      </c>
      <c r="R76" s="100">
        <f t="shared" si="51"/>
        <v>0.0022257834757834797</v>
      </c>
      <c r="S76" s="100">
        <f t="shared" si="51"/>
        <v>0.002428127428127433</v>
      </c>
      <c r="T76" s="100">
        <f t="shared" si="51"/>
        <v>0.0026709401709401766</v>
      </c>
      <c r="U76" s="100">
        <f t="shared" si="26"/>
        <v>0.0016286220554513238</v>
      </c>
      <c r="V76"/>
      <c r="W76"/>
      <c r="X76"/>
      <c r="Y76"/>
      <c r="Z76"/>
      <c r="AA76"/>
    </row>
    <row r="77" spans="2:27" s="33" customFormat="1" ht="18" customHeight="1">
      <c r="B77" s="89" t="s">
        <v>14</v>
      </c>
      <c r="C77" s="94">
        <f>C73+0.5</f>
        <v>15.8</v>
      </c>
      <c r="D77" s="99">
        <f t="shared" si="24"/>
        <v>0.0010142810775722168</v>
      </c>
      <c r="E77" s="99">
        <f aca="true" t="shared" si="52" ref="E77:T77">(Distance_de_course/1000)/($C77*E$18)/24</f>
        <v>0.0010548523206751054</v>
      </c>
      <c r="F77" s="99">
        <f t="shared" si="52"/>
        <v>0.0010988045007032348</v>
      </c>
      <c r="G77" s="99">
        <f t="shared" si="52"/>
        <v>0.0011465786094294625</v>
      </c>
      <c r="H77" s="99">
        <f t="shared" si="52"/>
        <v>0.0011986958189489833</v>
      </c>
      <c r="I77" s="99">
        <f t="shared" si="52"/>
        <v>0.0012557765722322684</v>
      </c>
      <c r="J77" s="99">
        <f t="shared" si="52"/>
        <v>0.0013185654008438816</v>
      </c>
      <c r="K77" s="99">
        <f t="shared" si="52"/>
        <v>0.0013879635798356652</v>
      </c>
      <c r="L77" s="99">
        <f t="shared" si="52"/>
        <v>0.0014650726676043132</v>
      </c>
      <c r="M77" s="99">
        <f t="shared" si="52"/>
        <v>0.001551253412757508</v>
      </c>
      <c r="N77" s="99">
        <f t="shared" si="52"/>
        <v>0.0016482067510548521</v>
      </c>
      <c r="O77" s="99">
        <f t="shared" si="52"/>
        <v>0.0017580872011251757</v>
      </c>
      <c r="P77" s="99">
        <f t="shared" si="52"/>
        <v>0.0018836648583484053</v>
      </c>
      <c r="Q77" s="99">
        <f t="shared" si="52"/>
        <v>0.0020285621551444366</v>
      </c>
      <c r="R77" s="99">
        <f t="shared" si="52"/>
        <v>0.002197609001406473</v>
      </c>
      <c r="S77" s="99">
        <f t="shared" si="52"/>
        <v>0.002397391637897971</v>
      </c>
      <c r="T77" s="99">
        <f t="shared" si="52"/>
        <v>0.0026371308016877692</v>
      </c>
      <c r="U77" s="99">
        <f t="shared" si="26"/>
        <v>0.0016080065863949779</v>
      </c>
      <c r="V77"/>
      <c r="W77"/>
      <c r="X77"/>
      <c r="Y77"/>
      <c r="Z77"/>
      <c r="AA77"/>
    </row>
    <row r="78" spans="2:27" s="33" customFormat="1" ht="18" customHeight="1">
      <c r="B78" s="89" t="s">
        <v>15</v>
      </c>
      <c r="C78" s="34">
        <v>15.9</v>
      </c>
      <c r="D78" s="100">
        <f t="shared" si="24"/>
        <v>0.0010079019512981777</v>
      </c>
      <c r="E78" s="100">
        <f aca="true" t="shared" si="53" ref="E78:T78">(Distance_de_course/1000)/($C78*E$18)/24</f>
        <v>0.0010482180293501049</v>
      </c>
      <c r="F78" s="100">
        <f t="shared" si="53"/>
        <v>0.001091893780573026</v>
      </c>
      <c r="G78" s="100">
        <f t="shared" si="53"/>
        <v>0.0011393674232066356</v>
      </c>
      <c r="H78" s="100">
        <f t="shared" si="53"/>
        <v>0.0011911568515342098</v>
      </c>
      <c r="I78" s="100">
        <f t="shared" si="53"/>
        <v>0.0012478786063691723</v>
      </c>
      <c r="J78" s="100">
        <f t="shared" si="53"/>
        <v>0.001310272536687631</v>
      </c>
      <c r="K78" s="100">
        <f t="shared" si="53"/>
        <v>0.0013792342491448747</v>
      </c>
      <c r="L78" s="100">
        <f t="shared" si="53"/>
        <v>0.0014558583740973676</v>
      </c>
      <c r="M78" s="100">
        <f t="shared" si="53"/>
        <v>0.0015414971019854483</v>
      </c>
      <c r="N78" s="100">
        <f t="shared" si="53"/>
        <v>0.0016378406708595387</v>
      </c>
      <c r="O78" s="100">
        <f t="shared" si="53"/>
        <v>0.0017470300489168412</v>
      </c>
      <c r="P78" s="100">
        <f t="shared" si="53"/>
        <v>0.0018718179095537615</v>
      </c>
      <c r="Q78" s="100">
        <f t="shared" si="53"/>
        <v>0.0020158039025963584</v>
      </c>
      <c r="R78" s="100">
        <f t="shared" si="53"/>
        <v>0.002183787561146056</v>
      </c>
      <c r="S78" s="100">
        <f t="shared" si="53"/>
        <v>0.0023823137030684243</v>
      </c>
      <c r="T78" s="100">
        <f t="shared" si="53"/>
        <v>0.0026205450733752674</v>
      </c>
      <c r="U78" s="100">
        <f t="shared" si="26"/>
        <v>0.00159789333742394</v>
      </c>
      <c r="V78"/>
      <c r="W78"/>
      <c r="X78"/>
      <c r="Y78"/>
      <c r="Z78"/>
      <c r="AA78"/>
    </row>
    <row r="79" spans="2:196" s="35" customFormat="1" ht="18" customHeight="1">
      <c r="B79" s="88">
        <f>B75+1</f>
        <v>16</v>
      </c>
      <c r="C79" s="94">
        <f>C75+0.5</f>
        <v>16</v>
      </c>
      <c r="D79" s="99">
        <f t="shared" si="24"/>
        <v>0.001001602564102564</v>
      </c>
      <c r="E79" s="99">
        <f aca="true" t="shared" si="54" ref="E79:T79">(Distance_de_course/1000)/($C79*E$18)/24</f>
        <v>0.0010416666666666667</v>
      </c>
      <c r="F79" s="99">
        <f t="shared" si="54"/>
        <v>0.0010850694444444445</v>
      </c>
      <c r="G79" s="99">
        <f t="shared" si="54"/>
        <v>0.0011322463768115942</v>
      </c>
      <c r="H79" s="99">
        <f t="shared" si="54"/>
        <v>0.0011837121212121212</v>
      </c>
      <c r="I79" s="99">
        <f t="shared" si="54"/>
        <v>0.001240079365079365</v>
      </c>
      <c r="J79" s="99">
        <f t="shared" si="54"/>
        <v>0.0013020833333333333</v>
      </c>
      <c r="K79" s="99">
        <f t="shared" si="54"/>
        <v>0.0013706140350877192</v>
      </c>
      <c r="L79" s="99">
        <f t="shared" si="54"/>
        <v>0.0014467592592592594</v>
      </c>
      <c r="M79" s="99">
        <f t="shared" si="54"/>
        <v>0.0015318627450980392</v>
      </c>
      <c r="N79" s="99">
        <f t="shared" si="54"/>
        <v>0.0016276041666666667</v>
      </c>
      <c r="O79" s="99">
        <f t="shared" si="54"/>
        <v>0.001736111111111111</v>
      </c>
      <c r="P79" s="99">
        <f t="shared" si="54"/>
        <v>0.0018601190476190503</v>
      </c>
      <c r="Q79" s="99">
        <f t="shared" si="54"/>
        <v>0.002003205128205131</v>
      </c>
      <c r="R79" s="99">
        <f t="shared" si="54"/>
        <v>0.0021701388888888925</v>
      </c>
      <c r="S79" s="99">
        <f t="shared" si="54"/>
        <v>0.0023674242424242464</v>
      </c>
      <c r="T79" s="99">
        <f t="shared" si="54"/>
        <v>0.0026041666666666717</v>
      </c>
      <c r="U79" s="99">
        <f t="shared" si="26"/>
        <v>0.0015879065040650406</v>
      </c>
      <c r="V79"/>
      <c r="W79"/>
      <c r="X79"/>
      <c r="Y79"/>
      <c r="Z79"/>
      <c r="AA79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</row>
    <row r="80" spans="2:196" s="35" customFormat="1" ht="18" customHeight="1">
      <c r="B80" s="89" t="s">
        <v>13</v>
      </c>
      <c r="C80" s="78">
        <v>16.1</v>
      </c>
      <c r="D80" s="100">
        <f t="shared" si="24"/>
        <v>0.0009953814301640388</v>
      </c>
      <c r="E80" s="100">
        <f aca="true" t="shared" si="55" ref="E80:T80">(Distance_de_course/1000)/($C80*E$18)/24</f>
        <v>0.0010351966873706003</v>
      </c>
      <c r="F80" s="100">
        <f t="shared" si="55"/>
        <v>0.0010783298826777088</v>
      </c>
      <c r="G80" s="100">
        <f t="shared" si="55"/>
        <v>0.0011252137906202179</v>
      </c>
      <c r="H80" s="100">
        <f t="shared" si="55"/>
        <v>0.0011763598720120458</v>
      </c>
      <c r="I80" s="100">
        <f t="shared" si="55"/>
        <v>0.0012323770087745243</v>
      </c>
      <c r="J80" s="100">
        <f t="shared" si="55"/>
        <v>0.0012939958592132503</v>
      </c>
      <c r="K80" s="100">
        <f t="shared" si="55"/>
        <v>0.0013621009044350006</v>
      </c>
      <c r="L80" s="100">
        <f t="shared" si="55"/>
        <v>0.0014377731769036114</v>
      </c>
      <c r="M80" s="100">
        <f t="shared" si="55"/>
        <v>0.0015223480696626476</v>
      </c>
      <c r="N80" s="100">
        <f t="shared" si="55"/>
        <v>0.0016174948240165628</v>
      </c>
      <c r="O80" s="100">
        <f t="shared" si="55"/>
        <v>0.001725327812284334</v>
      </c>
      <c r="P80" s="100">
        <f t="shared" si="55"/>
        <v>0.001848565513161789</v>
      </c>
      <c r="Q80" s="100">
        <f t="shared" si="55"/>
        <v>0.0019907628603280806</v>
      </c>
      <c r="R80" s="100">
        <f t="shared" si="55"/>
        <v>0.002156659765355421</v>
      </c>
      <c r="S80" s="100">
        <f t="shared" si="55"/>
        <v>0.0023527197440240954</v>
      </c>
      <c r="T80" s="100">
        <f t="shared" si="55"/>
        <v>0.0025879917184265058</v>
      </c>
      <c r="U80" s="100">
        <f t="shared" si="26"/>
        <v>0.0015780437307478664</v>
      </c>
      <c r="V80"/>
      <c r="W80"/>
      <c r="X80"/>
      <c r="Y80"/>
      <c r="Z80"/>
      <c r="AA80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</row>
    <row r="81" spans="2:196" s="35" customFormat="1" ht="18" customHeight="1">
      <c r="B81" s="89" t="s">
        <v>14</v>
      </c>
      <c r="C81" s="94">
        <f>C77+0.5</f>
        <v>16.3</v>
      </c>
      <c r="D81" s="99">
        <f t="shared" si="24"/>
        <v>0.0009831681610822714</v>
      </c>
      <c r="E81" s="99">
        <f aca="true" t="shared" si="56" ref="E81:T81">(Distance_de_course/1000)/($C81*E$18)/24</f>
        <v>0.0010224948875255625</v>
      </c>
      <c r="F81" s="99">
        <f t="shared" si="56"/>
        <v>0.001065098841172461</v>
      </c>
      <c r="G81" s="99">
        <f t="shared" si="56"/>
        <v>0.0011114074864408286</v>
      </c>
      <c r="H81" s="99">
        <f t="shared" si="56"/>
        <v>0.0011619260085517751</v>
      </c>
      <c r="I81" s="99">
        <f t="shared" si="56"/>
        <v>0.0012172558184828121</v>
      </c>
      <c r="J81" s="99">
        <f t="shared" si="56"/>
        <v>0.001278118609406953</v>
      </c>
      <c r="K81" s="99">
        <f t="shared" si="56"/>
        <v>0.0013453880099020558</v>
      </c>
      <c r="L81" s="99">
        <f t="shared" si="56"/>
        <v>0.0014201317882299475</v>
      </c>
      <c r="M81" s="99">
        <f t="shared" si="56"/>
        <v>0.001503668952243474</v>
      </c>
      <c r="N81" s="99">
        <f t="shared" si="56"/>
        <v>0.0015976482617586912</v>
      </c>
      <c r="O81" s="99">
        <f t="shared" si="56"/>
        <v>0.001704158145875937</v>
      </c>
      <c r="P81" s="99">
        <f t="shared" si="56"/>
        <v>0.0018258837277242209</v>
      </c>
      <c r="Q81" s="99">
        <f t="shared" si="56"/>
        <v>0.001966336322164546</v>
      </c>
      <c r="R81" s="99">
        <f t="shared" si="56"/>
        <v>0.0021301976823449253</v>
      </c>
      <c r="S81" s="99">
        <f t="shared" si="56"/>
        <v>0.0023238520171035546</v>
      </c>
      <c r="T81" s="99">
        <f t="shared" si="56"/>
        <v>0.002556237218813911</v>
      </c>
      <c r="U81" s="99">
        <f t="shared" si="26"/>
        <v>0.001558681230984089</v>
      </c>
      <c r="V81"/>
      <c r="W81"/>
      <c r="X81"/>
      <c r="Y81"/>
      <c r="Z81"/>
      <c r="AA81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</row>
    <row r="82" spans="2:196" s="35" customFormat="1" ht="18" customHeight="1">
      <c r="B82" s="89" t="s">
        <v>15</v>
      </c>
      <c r="C82" s="78">
        <v>16.4</v>
      </c>
      <c r="D82" s="100">
        <f t="shared" si="24"/>
        <v>0.0009771732332707942</v>
      </c>
      <c r="E82" s="100">
        <f aca="true" t="shared" si="57" ref="E82:T82">(Distance_de_course/1000)/($C82*E$18)/24</f>
        <v>0.0010162601626016261</v>
      </c>
      <c r="F82" s="100">
        <f t="shared" si="57"/>
        <v>0.0010586043360433608</v>
      </c>
      <c r="G82" s="100">
        <f t="shared" si="57"/>
        <v>0.0011046306115235066</v>
      </c>
      <c r="H82" s="100">
        <f t="shared" si="57"/>
        <v>0.0011548410938654842</v>
      </c>
      <c r="I82" s="100">
        <f t="shared" si="57"/>
        <v>0.0012098335269066977</v>
      </c>
      <c r="J82" s="100">
        <f t="shared" si="57"/>
        <v>0.0012703252032520327</v>
      </c>
      <c r="K82" s="100">
        <f t="shared" si="57"/>
        <v>0.001337184424475824</v>
      </c>
      <c r="L82" s="100">
        <f t="shared" si="57"/>
        <v>0.0014114724480578141</v>
      </c>
      <c r="M82" s="100">
        <f t="shared" si="57"/>
        <v>0.0014945002391200384</v>
      </c>
      <c r="N82" s="100">
        <f t="shared" si="57"/>
        <v>0.0015879065040650406</v>
      </c>
      <c r="O82" s="100">
        <f t="shared" si="57"/>
        <v>0.001693766937669377</v>
      </c>
      <c r="P82" s="100">
        <f t="shared" si="57"/>
        <v>0.0018147502903600491</v>
      </c>
      <c r="Q82" s="100">
        <f t="shared" si="57"/>
        <v>0.001954346466541592</v>
      </c>
      <c r="R82" s="100">
        <f t="shared" si="57"/>
        <v>0.0021172086720867246</v>
      </c>
      <c r="S82" s="100">
        <f t="shared" si="57"/>
        <v>0.0023096821877309722</v>
      </c>
      <c r="T82" s="100">
        <f t="shared" si="57"/>
        <v>0.00254065040650407</v>
      </c>
      <c r="U82" s="100">
        <f t="shared" si="26"/>
        <v>0.001549177077136625</v>
      </c>
      <c r="V82"/>
      <c r="W82"/>
      <c r="X82"/>
      <c r="Y82"/>
      <c r="Z82"/>
      <c r="AA82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</row>
    <row r="83" spans="2:27" s="33" customFormat="1" ht="18" customHeight="1">
      <c r="B83" s="88">
        <f>B79+1</f>
        <v>17</v>
      </c>
      <c r="C83" s="94">
        <f>C79+0.5</f>
        <v>16.5</v>
      </c>
      <c r="D83" s="99">
        <f aca="true" t="shared" si="58" ref="D83:D95">(Distance_de_course/1000)/($C83*D$18)/24</f>
        <v>0.0009712509712509714</v>
      </c>
      <c r="E83" s="99">
        <f aca="true" t="shared" si="59" ref="E83:T83">(Distance_de_course/1000)/($C83*E$18)/24</f>
        <v>0.00101010101010101</v>
      </c>
      <c r="F83" s="99">
        <f t="shared" si="59"/>
        <v>0.0010521885521885522</v>
      </c>
      <c r="G83" s="99">
        <f t="shared" si="59"/>
        <v>0.0010979358805445762</v>
      </c>
      <c r="H83" s="99">
        <f t="shared" si="59"/>
        <v>0.001147842056932966</v>
      </c>
      <c r="I83" s="99">
        <f t="shared" si="59"/>
        <v>0.0012025012025012026</v>
      </c>
      <c r="J83" s="99">
        <f t="shared" si="59"/>
        <v>0.0012626262626262627</v>
      </c>
      <c r="K83" s="99">
        <f t="shared" si="59"/>
        <v>0.0013290802764486978</v>
      </c>
      <c r="L83" s="99">
        <f t="shared" si="59"/>
        <v>0.0014029180695847362</v>
      </c>
      <c r="M83" s="99">
        <f t="shared" si="59"/>
        <v>0.0014854426619132501</v>
      </c>
      <c r="N83" s="99">
        <f t="shared" si="59"/>
        <v>0.001578282828282828</v>
      </c>
      <c r="O83" s="99">
        <f t="shared" si="59"/>
        <v>0.0016835016835016836</v>
      </c>
      <c r="P83" s="99">
        <f t="shared" si="59"/>
        <v>0.0018037518037518064</v>
      </c>
      <c r="Q83" s="99">
        <f t="shared" si="59"/>
        <v>0.0019425019425019455</v>
      </c>
      <c r="R83" s="99">
        <f t="shared" si="59"/>
        <v>0.0021043771043771082</v>
      </c>
      <c r="S83" s="99">
        <f t="shared" si="59"/>
        <v>0.002295684113865936</v>
      </c>
      <c r="T83" s="99">
        <f t="shared" si="59"/>
        <v>0.0025252525252525302</v>
      </c>
      <c r="U83" s="99">
        <f aca="true" t="shared" si="60" ref="U83:U95">(Distance_de_course/1000)/($C83*Pourcentage)/24</f>
        <v>0.0015397881251539788</v>
      </c>
      <c r="V83"/>
      <c r="W83"/>
      <c r="X83"/>
      <c r="Y83"/>
      <c r="Z83"/>
      <c r="AA83"/>
    </row>
    <row r="84" spans="2:27" s="33" customFormat="1" ht="18" customHeight="1">
      <c r="B84" s="89" t="s">
        <v>13</v>
      </c>
      <c r="C84" s="34">
        <v>16.6</v>
      </c>
      <c r="D84" s="100">
        <f t="shared" si="58"/>
        <v>0.0009654000617856039</v>
      </c>
      <c r="E84" s="100">
        <f aca="true" t="shared" si="61" ref="E84:T94">(Distance_de_course/1000)/($C84*E$18)/24</f>
        <v>0.0010040160642570282</v>
      </c>
      <c r="F84" s="100">
        <f t="shared" si="61"/>
        <v>0.001045850066934404</v>
      </c>
      <c r="G84" s="100">
        <f t="shared" si="61"/>
        <v>0.0010913218089750305</v>
      </c>
      <c r="H84" s="100">
        <f t="shared" si="61"/>
        <v>0.0011409273457466229</v>
      </c>
      <c r="I84" s="100">
        <f t="shared" si="61"/>
        <v>0.0011952572193536046</v>
      </c>
      <c r="J84" s="100">
        <f t="shared" si="61"/>
        <v>0.001255020080321285</v>
      </c>
      <c r="K84" s="100">
        <f t="shared" si="61"/>
        <v>0.0013210737687592473</v>
      </c>
      <c r="L84" s="100">
        <f t="shared" si="61"/>
        <v>0.001394466755912539</v>
      </c>
      <c r="M84" s="100">
        <f t="shared" si="61"/>
        <v>0.0014764942121426883</v>
      </c>
      <c r="N84" s="100">
        <f t="shared" si="61"/>
        <v>0.0015687751004016062</v>
      </c>
      <c r="O84" s="100">
        <f t="shared" si="61"/>
        <v>0.0016733601070950468</v>
      </c>
      <c r="P84" s="100">
        <f t="shared" si="61"/>
        <v>0.0017928858290304098</v>
      </c>
      <c r="Q84" s="100">
        <f t="shared" si="61"/>
        <v>0.0019308001235712107</v>
      </c>
      <c r="R84" s="100">
        <f t="shared" si="61"/>
        <v>0.002091700133868812</v>
      </c>
      <c r="S84" s="100">
        <f t="shared" si="61"/>
        <v>0.0022818546914932496</v>
      </c>
      <c r="T84" s="100">
        <f t="shared" si="61"/>
        <v>0.002510040160642575</v>
      </c>
      <c r="U84" s="100">
        <f t="shared" si="60"/>
        <v>0.0015305122930747378</v>
      </c>
      <c r="V84"/>
      <c r="W84"/>
      <c r="X84"/>
      <c r="Y84"/>
      <c r="Z84"/>
      <c r="AA84"/>
    </row>
    <row r="85" spans="2:27" s="33" customFormat="1" ht="18" customHeight="1">
      <c r="B85" s="89" t="s">
        <v>14</v>
      </c>
      <c r="C85" s="94">
        <f>C81+0.5</f>
        <v>16.8</v>
      </c>
      <c r="D85" s="99">
        <f t="shared" si="58"/>
        <v>0.0009539072039072037</v>
      </c>
      <c r="E85" s="99">
        <f t="shared" si="61"/>
        <v>0.000992063492063492</v>
      </c>
      <c r="F85" s="99">
        <f t="shared" si="61"/>
        <v>0.0010333994708994708</v>
      </c>
      <c r="G85" s="99">
        <f t="shared" si="61"/>
        <v>0.0010783298826777088</v>
      </c>
      <c r="H85" s="99">
        <f t="shared" si="61"/>
        <v>0.001127344877344877</v>
      </c>
      <c r="I85" s="99">
        <f t="shared" si="61"/>
        <v>0.0011810279667422523</v>
      </c>
      <c r="J85" s="99">
        <f t="shared" si="61"/>
        <v>0.001240079365079365</v>
      </c>
      <c r="K85" s="99">
        <f t="shared" si="61"/>
        <v>0.0013053467000835423</v>
      </c>
      <c r="L85" s="99">
        <f t="shared" si="61"/>
        <v>0.0013778659611992945</v>
      </c>
      <c r="M85" s="99">
        <f t="shared" si="61"/>
        <v>0.0014589169000933707</v>
      </c>
      <c r="N85" s="99">
        <f t="shared" si="61"/>
        <v>0.0015500992063492063</v>
      </c>
      <c r="O85" s="99">
        <f t="shared" si="61"/>
        <v>0.0016534391534391533</v>
      </c>
      <c r="P85" s="99">
        <f t="shared" si="61"/>
        <v>0.0017715419501133812</v>
      </c>
      <c r="Q85" s="99">
        <f t="shared" si="61"/>
        <v>0.0019078144078144106</v>
      </c>
      <c r="R85" s="99">
        <f t="shared" si="61"/>
        <v>0.002066798941798945</v>
      </c>
      <c r="S85" s="99">
        <f t="shared" si="61"/>
        <v>0.0022546897546897584</v>
      </c>
      <c r="T85" s="99">
        <f t="shared" si="61"/>
        <v>0.002480158730158735</v>
      </c>
      <c r="U85" s="99">
        <f t="shared" si="60"/>
        <v>0.0015122919086333721</v>
      </c>
      <c r="V85"/>
      <c r="W85"/>
      <c r="X85"/>
      <c r="Y85"/>
      <c r="Z85"/>
      <c r="AA85"/>
    </row>
    <row r="86" spans="2:27" s="33" customFormat="1" ht="18" customHeight="1">
      <c r="B86" s="89" t="s">
        <v>15</v>
      </c>
      <c r="C86" s="34">
        <v>16.9</v>
      </c>
      <c r="D86" s="100">
        <f t="shared" si="58"/>
        <v>0.0009482627825823092</v>
      </c>
      <c r="E86" s="100">
        <f t="shared" si="61"/>
        <v>0.0009861932938856016</v>
      </c>
      <c r="F86" s="100">
        <f t="shared" si="61"/>
        <v>0.0010272846811308352</v>
      </c>
      <c r="G86" s="100">
        <f t="shared" si="61"/>
        <v>0.0010719492324843497</v>
      </c>
      <c r="H86" s="100">
        <f t="shared" si="61"/>
        <v>0.0011206741975972746</v>
      </c>
      <c r="I86" s="100">
        <f t="shared" si="61"/>
        <v>0.001174039635578097</v>
      </c>
      <c r="J86" s="100">
        <f t="shared" si="61"/>
        <v>0.001232741617357002</v>
      </c>
      <c r="K86" s="100">
        <f t="shared" si="61"/>
        <v>0.001297622755112634</v>
      </c>
      <c r="L86" s="100">
        <f t="shared" si="61"/>
        <v>0.0013697129081744466</v>
      </c>
      <c r="M86" s="100">
        <f t="shared" si="61"/>
        <v>0.0014502842557141203</v>
      </c>
      <c r="N86" s="100">
        <f t="shared" si="61"/>
        <v>0.0015409270216962525</v>
      </c>
      <c r="O86" s="100">
        <f t="shared" si="61"/>
        <v>0.001643655489809336</v>
      </c>
      <c r="P86" s="100">
        <f t="shared" si="61"/>
        <v>0.0017610594533671484</v>
      </c>
      <c r="Q86" s="100">
        <f t="shared" si="61"/>
        <v>0.0018965255651646213</v>
      </c>
      <c r="R86" s="100">
        <f t="shared" si="61"/>
        <v>0.002054569362261674</v>
      </c>
      <c r="S86" s="100">
        <f t="shared" si="61"/>
        <v>0.0022413483951945526</v>
      </c>
      <c r="T86" s="100">
        <f t="shared" si="61"/>
        <v>0.002465483234714009</v>
      </c>
      <c r="U86" s="100">
        <f t="shared" si="60"/>
        <v>0.001503343435801222</v>
      </c>
      <c r="V86"/>
      <c r="W86"/>
      <c r="X86"/>
      <c r="Y86"/>
      <c r="Z86"/>
      <c r="AA86"/>
    </row>
    <row r="87" spans="2:196" s="35" customFormat="1" ht="18" customHeight="1">
      <c r="B87" s="88">
        <f>B83+1</f>
        <v>18</v>
      </c>
      <c r="C87" s="94">
        <f>C83+0.5</f>
        <v>17</v>
      </c>
      <c r="D87" s="99">
        <f t="shared" si="58"/>
        <v>0.000942684766214178</v>
      </c>
      <c r="E87" s="99">
        <f t="shared" si="61"/>
        <v>0.000980392156862745</v>
      </c>
      <c r="F87" s="99">
        <f t="shared" si="61"/>
        <v>0.0010212418300653595</v>
      </c>
      <c r="G87" s="99">
        <f t="shared" si="61"/>
        <v>0.0010656436487638534</v>
      </c>
      <c r="H87" s="99">
        <f t="shared" si="61"/>
        <v>0.0011140819964349374</v>
      </c>
      <c r="I87" s="99">
        <f t="shared" si="61"/>
        <v>0.0011671335200746965</v>
      </c>
      <c r="J87" s="99">
        <f t="shared" si="61"/>
        <v>0.0012254901960784314</v>
      </c>
      <c r="K87" s="99">
        <f t="shared" si="61"/>
        <v>0.0012899896800825596</v>
      </c>
      <c r="L87" s="99">
        <f t="shared" si="61"/>
        <v>0.0013616557734204794</v>
      </c>
      <c r="M87" s="99">
        <f t="shared" si="61"/>
        <v>0.0014417531718569781</v>
      </c>
      <c r="N87" s="99">
        <f t="shared" si="61"/>
        <v>0.001531862745098039</v>
      </c>
      <c r="O87" s="99">
        <f t="shared" si="61"/>
        <v>0.0016339869281045752</v>
      </c>
      <c r="P87" s="99">
        <f t="shared" si="61"/>
        <v>0.0017507002801120473</v>
      </c>
      <c r="Q87" s="99">
        <f t="shared" si="61"/>
        <v>0.0018853695324283588</v>
      </c>
      <c r="R87" s="99">
        <f t="shared" si="61"/>
        <v>0.0020424836601307225</v>
      </c>
      <c r="S87" s="99">
        <f t="shared" si="61"/>
        <v>0.002228163992869879</v>
      </c>
      <c r="T87" s="99">
        <f t="shared" si="61"/>
        <v>0.002450980392156868</v>
      </c>
      <c r="U87" s="99">
        <f t="shared" si="60"/>
        <v>0.0014945002391200382</v>
      </c>
      <c r="V87"/>
      <c r="W87"/>
      <c r="X87"/>
      <c r="Y87"/>
      <c r="Z87"/>
      <c r="AA87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</row>
    <row r="88" spans="2:196" s="35" customFormat="1" ht="18" customHeight="1">
      <c r="B88" s="89" t="s">
        <v>13</v>
      </c>
      <c r="C88" s="76">
        <v>17.1</v>
      </c>
      <c r="D88" s="100">
        <f t="shared" si="58"/>
        <v>0.0009371719898035686</v>
      </c>
      <c r="E88" s="100">
        <f t="shared" si="61"/>
        <v>0.0009746588693957114</v>
      </c>
      <c r="F88" s="100">
        <f t="shared" si="61"/>
        <v>0.001015269655620533</v>
      </c>
      <c r="G88" s="100">
        <f t="shared" si="61"/>
        <v>0.001059411814560556</v>
      </c>
      <c r="H88" s="100">
        <f t="shared" si="61"/>
        <v>0.001107566897040581</v>
      </c>
      <c r="I88" s="100">
        <f t="shared" si="61"/>
        <v>0.0011603081778520374</v>
      </c>
      <c r="J88" s="100">
        <f t="shared" si="61"/>
        <v>0.0012183235867446393</v>
      </c>
      <c r="K88" s="100">
        <f t="shared" si="61"/>
        <v>0.0012824458807838307</v>
      </c>
      <c r="L88" s="100">
        <f t="shared" si="61"/>
        <v>0.0013536928741607103</v>
      </c>
      <c r="M88" s="100">
        <f t="shared" si="61"/>
        <v>0.0014333218667583992</v>
      </c>
      <c r="N88" s="100">
        <f t="shared" si="61"/>
        <v>0.0015229044834307991</v>
      </c>
      <c r="O88" s="100">
        <f t="shared" si="61"/>
        <v>0.0016244314489928524</v>
      </c>
      <c r="P88" s="100">
        <f t="shared" si="61"/>
        <v>0.0017404622667780588</v>
      </c>
      <c r="Q88" s="100">
        <f t="shared" si="61"/>
        <v>0.00187434397960714</v>
      </c>
      <c r="R88" s="100">
        <f t="shared" si="61"/>
        <v>0.0020305393112410686</v>
      </c>
      <c r="S88" s="100">
        <f t="shared" si="61"/>
        <v>0.002215133794081166</v>
      </c>
      <c r="T88" s="100">
        <f t="shared" si="61"/>
        <v>0.0024366471734892834</v>
      </c>
      <c r="U88" s="100">
        <f t="shared" si="60"/>
        <v>0.0014857604716398043</v>
      </c>
      <c r="V88"/>
      <c r="W88"/>
      <c r="X88"/>
      <c r="Y88"/>
      <c r="Z88"/>
      <c r="AA88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</row>
    <row r="89" spans="2:196" s="35" customFormat="1" ht="18" customHeight="1">
      <c r="B89" s="89" t="s">
        <v>14</v>
      </c>
      <c r="C89" s="94">
        <f>C85+0.5</f>
        <v>17.3</v>
      </c>
      <c r="D89" s="99">
        <f t="shared" si="58"/>
        <v>0.0009263376315399437</v>
      </c>
      <c r="E89" s="99">
        <f t="shared" si="61"/>
        <v>0.0009633911368015414</v>
      </c>
      <c r="F89" s="99">
        <f t="shared" si="61"/>
        <v>0.0010035324341682722</v>
      </c>
      <c r="G89" s="99">
        <f t="shared" si="61"/>
        <v>0.0010471642791321102</v>
      </c>
      <c r="H89" s="99">
        <f t="shared" si="61"/>
        <v>0.001094762655456297</v>
      </c>
      <c r="I89" s="99">
        <f t="shared" si="61"/>
        <v>0.0011468942104780253</v>
      </c>
      <c r="J89" s="99">
        <f t="shared" si="61"/>
        <v>0.0012042389210019267</v>
      </c>
      <c r="K89" s="99">
        <f t="shared" si="61"/>
        <v>0.0012676199168441336</v>
      </c>
      <c r="L89" s="99">
        <f t="shared" si="61"/>
        <v>0.0013380432455576963</v>
      </c>
      <c r="M89" s="99">
        <f t="shared" si="61"/>
        <v>0.0014167516717669727</v>
      </c>
      <c r="N89" s="99">
        <f t="shared" si="61"/>
        <v>0.0015052986512524083</v>
      </c>
      <c r="O89" s="99">
        <f t="shared" si="61"/>
        <v>0.0016056518946692357</v>
      </c>
      <c r="P89" s="99">
        <f t="shared" si="61"/>
        <v>0.001720341315717041</v>
      </c>
      <c r="Q89" s="99">
        <f t="shared" si="61"/>
        <v>0.0018526752630798901</v>
      </c>
      <c r="R89" s="99">
        <f t="shared" si="61"/>
        <v>0.002007064868336548</v>
      </c>
      <c r="S89" s="99">
        <f t="shared" si="61"/>
        <v>0.0021895253109125976</v>
      </c>
      <c r="T89" s="99">
        <f>(Distance_de_course/1000)/($C89*T$18)/24</f>
        <v>0.0024084778420038586</v>
      </c>
      <c r="U89" s="99">
        <f t="shared" si="60"/>
        <v>0.0014685840500023497</v>
      </c>
      <c r="V89"/>
      <c r="W89"/>
      <c r="X89"/>
      <c r="Y89"/>
      <c r="Z89"/>
      <c r="AA89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</row>
    <row r="90" spans="2:196" s="35" customFormat="1" ht="18" customHeight="1">
      <c r="B90" s="89" t="s">
        <v>15</v>
      </c>
      <c r="C90" s="76">
        <v>17.4</v>
      </c>
      <c r="D90" s="100">
        <f t="shared" si="58"/>
        <v>0.0009210138520483348</v>
      </c>
      <c r="E90" s="100">
        <f t="shared" si="61"/>
        <v>0.0009578544061302681</v>
      </c>
      <c r="F90" s="100">
        <f t="shared" si="61"/>
        <v>0.000997765006385696</v>
      </c>
      <c r="G90" s="100">
        <f t="shared" si="61"/>
        <v>0.0010411460936198568</v>
      </c>
      <c r="H90" s="100">
        <f t="shared" si="61"/>
        <v>0.001088470916057123</v>
      </c>
      <c r="I90" s="100">
        <f t="shared" si="61"/>
        <v>0.0011403028644407954</v>
      </c>
      <c r="J90" s="100">
        <f t="shared" si="61"/>
        <v>0.0011973180076628354</v>
      </c>
      <c r="K90" s="100">
        <f t="shared" si="61"/>
        <v>0.0012603347449082478</v>
      </c>
      <c r="L90" s="100">
        <f t="shared" si="61"/>
        <v>0.0013303533418475948</v>
      </c>
      <c r="M90" s="100">
        <f t="shared" si="61"/>
        <v>0.001408609420779806</v>
      </c>
      <c r="N90" s="100">
        <f t="shared" si="61"/>
        <v>0.001496647509578544</v>
      </c>
      <c r="O90" s="100">
        <f t="shared" si="61"/>
        <v>0.0015964240102171138</v>
      </c>
      <c r="P90" s="100">
        <f t="shared" si="61"/>
        <v>0.001710454296661196</v>
      </c>
      <c r="Q90" s="100">
        <f t="shared" si="61"/>
        <v>0.0018420277040966722</v>
      </c>
      <c r="R90" s="100">
        <f t="shared" si="61"/>
        <v>0.0019955300127713956</v>
      </c>
      <c r="S90" s="100">
        <f t="shared" si="61"/>
        <v>0.00217694183211425</v>
      </c>
      <c r="T90" s="100">
        <f t="shared" si="61"/>
        <v>0.0023946360153256755</v>
      </c>
      <c r="U90" s="100">
        <f t="shared" si="60"/>
        <v>0.0014601439117839458</v>
      </c>
      <c r="V90"/>
      <c r="W90"/>
      <c r="X90"/>
      <c r="Y90"/>
      <c r="Z90"/>
      <c r="AA90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</row>
    <row r="91" spans="2:27" s="33" customFormat="1" ht="18" customHeight="1">
      <c r="B91" s="91">
        <f>B87+1</f>
        <v>19</v>
      </c>
      <c r="C91" s="94">
        <f>C87+0.5</f>
        <v>17.5</v>
      </c>
      <c r="D91" s="99">
        <f t="shared" si="58"/>
        <v>0.0009157509157509159</v>
      </c>
      <c r="E91" s="99">
        <f aca="true" t="shared" si="62" ref="E91:T91">(Distance_de_course/1000)/($C91*E$18)/24</f>
        <v>0.0009523809523809524</v>
      </c>
      <c r="F91" s="99">
        <f t="shared" si="62"/>
        <v>0.000992063492063492</v>
      </c>
      <c r="G91" s="99">
        <f t="shared" si="62"/>
        <v>0.0010351966873706003</v>
      </c>
      <c r="H91" s="99">
        <f t="shared" si="62"/>
        <v>0.0010822510822510823</v>
      </c>
      <c r="I91" s="99">
        <f t="shared" si="62"/>
        <v>0.0011337868480725624</v>
      </c>
      <c r="J91" s="99">
        <f t="shared" si="62"/>
        <v>0.0011904761904761904</v>
      </c>
      <c r="K91" s="99">
        <f t="shared" si="62"/>
        <v>0.0012531328320802004</v>
      </c>
      <c r="L91" s="99">
        <f t="shared" si="62"/>
        <v>0.0013227513227513227</v>
      </c>
      <c r="M91" s="99">
        <f t="shared" si="62"/>
        <v>0.0014005602240896359</v>
      </c>
      <c r="N91" s="99">
        <f t="shared" si="62"/>
        <v>0.001488095238095238</v>
      </c>
      <c r="O91" s="99">
        <f t="shared" si="62"/>
        <v>0.0015873015873015875</v>
      </c>
      <c r="P91" s="99">
        <f t="shared" si="62"/>
        <v>0.001700680272108846</v>
      </c>
      <c r="Q91" s="99">
        <f t="shared" si="62"/>
        <v>0.0018315018315018343</v>
      </c>
      <c r="R91" s="99">
        <f t="shared" si="62"/>
        <v>0.0019841269841269875</v>
      </c>
      <c r="S91" s="99">
        <f t="shared" si="62"/>
        <v>0.002164502164502168</v>
      </c>
      <c r="T91" s="99">
        <f t="shared" si="62"/>
        <v>0.002380952380952386</v>
      </c>
      <c r="U91" s="99">
        <f t="shared" si="60"/>
        <v>0.0014518002322880372</v>
      </c>
      <c r="V91"/>
      <c r="W91"/>
      <c r="X91"/>
      <c r="Y91"/>
      <c r="Z91"/>
      <c r="AA91"/>
    </row>
    <row r="92" spans="2:196" s="11" customFormat="1" ht="18" customHeight="1">
      <c r="B92" s="89" t="s">
        <v>13</v>
      </c>
      <c r="C92" s="34">
        <v>17.6</v>
      </c>
      <c r="D92" s="100">
        <f t="shared" si="58"/>
        <v>0.0009105477855477855</v>
      </c>
      <c r="E92" s="100">
        <f t="shared" si="61"/>
        <v>0.000946969696969697</v>
      </c>
      <c r="F92" s="100">
        <f t="shared" si="61"/>
        <v>0.0009864267676767677</v>
      </c>
      <c r="G92" s="100">
        <f t="shared" si="61"/>
        <v>0.0010293148880105402</v>
      </c>
      <c r="H92" s="100">
        <f t="shared" si="61"/>
        <v>0.0010761019283746555</v>
      </c>
      <c r="I92" s="100">
        <f t="shared" si="61"/>
        <v>0.001127344877344877</v>
      </c>
      <c r="J92" s="100">
        <f t="shared" si="61"/>
        <v>0.0011837121212121212</v>
      </c>
      <c r="K92" s="100">
        <f t="shared" si="61"/>
        <v>0.001246012759170654</v>
      </c>
      <c r="L92" s="100">
        <f t="shared" si="61"/>
        <v>0.00131523569023569</v>
      </c>
      <c r="M92" s="100">
        <f t="shared" si="61"/>
        <v>0.0013926024955436718</v>
      </c>
      <c r="N92" s="100">
        <f t="shared" si="61"/>
        <v>0.0014796401515151513</v>
      </c>
      <c r="O92" s="100">
        <f t="shared" si="61"/>
        <v>0.001578282828282828</v>
      </c>
      <c r="P92" s="100">
        <f t="shared" si="61"/>
        <v>0.0016910173160173184</v>
      </c>
      <c r="Q92" s="100">
        <f t="shared" si="61"/>
        <v>0.0018210955710955736</v>
      </c>
      <c r="R92" s="100">
        <f t="shared" si="61"/>
        <v>0.0019728535353535385</v>
      </c>
      <c r="S92" s="100">
        <f t="shared" si="61"/>
        <v>0.002152203856749315</v>
      </c>
      <c r="T92" s="100">
        <f t="shared" si="61"/>
        <v>0.002367424242424247</v>
      </c>
      <c r="U92" s="100">
        <f t="shared" si="60"/>
        <v>0.0014435513673318552</v>
      </c>
      <c r="V92" s="10"/>
      <c r="W92" s="10"/>
      <c r="X92" s="10"/>
      <c r="Y92" s="10"/>
      <c r="Z92" s="10"/>
      <c r="AA92" s="10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</row>
    <row r="93" spans="2:196" s="11" customFormat="1" ht="18" customHeight="1">
      <c r="B93" s="89" t="s">
        <v>14</v>
      </c>
      <c r="C93" s="94">
        <f>C89+0.5</f>
        <v>17.8</v>
      </c>
      <c r="D93" s="99">
        <f t="shared" si="58"/>
        <v>0.0009003169115528666</v>
      </c>
      <c r="E93" s="99">
        <f aca="true" t="shared" si="63" ref="E93:T93">(Distance_de_course/1000)/($C93*E$18)/24</f>
        <v>0.0009363295880149813</v>
      </c>
      <c r="F93" s="99">
        <f t="shared" si="63"/>
        <v>0.0009753433208489389</v>
      </c>
      <c r="G93" s="99">
        <f t="shared" si="63"/>
        <v>0.001017749552190197</v>
      </c>
      <c r="H93" s="99">
        <f t="shared" si="63"/>
        <v>0.0010640108954715695</v>
      </c>
      <c r="I93" s="99">
        <f t="shared" si="63"/>
        <v>0.0011146780809702156</v>
      </c>
      <c r="J93" s="99">
        <f t="shared" si="63"/>
        <v>0.0011704119850187266</v>
      </c>
      <c r="K93" s="99">
        <f t="shared" si="63"/>
        <v>0.0012320126158091858</v>
      </c>
      <c r="L93" s="99">
        <f t="shared" si="63"/>
        <v>0.0013004577611319184</v>
      </c>
      <c r="M93" s="99">
        <f t="shared" si="63"/>
        <v>0.0013769552764926194</v>
      </c>
      <c r="N93" s="99">
        <f t="shared" si="63"/>
        <v>0.0014630149812734081</v>
      </c>
      <c r="O93" s="99">
        <f t="shared" si="63"/>
        <v>0.0015605493133583018</v>
      </c>
      <c r="P93" s="99">
        <f t="shared" si="63"/>
        <v>0.0016720171214553263</v>
      </c>
      <c r="Q93" s="99">
        <f t="shared" si="63"/>
        <v>0.001800633823105736</v>
      </c>
      <c r="R93" s="99">
        <f t="shared" si="63"/>
        <v>0.001950686641697881</v>
      </c>
      <c r="S93" s="99">
        <f t="shared" si="63"/>
        <v>0.002128021790943143</v>
      </c>
      <c r="T93" s="99">
        <f t="shared" si="63"/>
        <v>0.0023408239700374576</v>
      </c>
      <c r="U93" s="99">
        <f t="shared" si="60"/>
        <v>0.0014273316890472275</v>
      </c>
      <c r="V93" s="74"/>
      <c r="W93" s="74"/>
      <c r="X93" s="74"/>
      <c r="Y93" s="74"/>
      <c r="Z93" s="74"/>
      <c r="AA93" s="74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</row>
    <row r="94" spans="2:196" s="11" customFormat="1" ht="18" customHeight="1">
      <c r="B94" s="89" t="s">
        <v>15</v>
      </c>
      <c r="C94" s="34">
        <v>17.9</v>
      </c>
      <c r="D94" s="100">
        <f t="shared" si="58"/>
        <v>0.0008952872081363703</v>
      </c>
      <c r="E94" s="100">
        <f t="shared" si="61"/>
        <v>0.000931098696461825</v>
      </c>
      <c r="F94" s="100">
        <f t="shared" si="61"/>
        <v>0.0009698944754810678</v>
      </c>
      <c r="G94" s="100">
        <f t="shared" si="61"/>
        <v>0.0010120638005019838</v>
      </c>
      <c r="H94" s="100">
        <f t="shared" si="61"/>
        <v>0.001058066700524801</v>
      </c>
      <c r="I94" s="100">
        <f t="shared" si="61"/>
        <v>0.0011084508291212202</v>
      </c>
      <c r="J94" s="100">
        <f t="shared" si="61"/>
        <v>0.0011638733705772813</v>
      </c>
      <c r="K94" s="100">
        <f t="shared" si="61"/>
        <v>0.0012251298637655592</v>
      </c>
      <c r="L94" s="100">
        <f t="shared" si="61"/>
        <v>0.0012931926339747569</v>
      </c>
      <c r="M94" s="100">
        <f t="shared" si="61"/>
        <v>0.0013692627889144487</v>
      </c>
      <c r="N94" s="100">
        <f t="shared" si="61"/>
        <v>0.0014548417132216015</v>
      </c>
      <c r="O94" s="100">
        <f t="shared" si="61"/>
        <v>0.0015518311607697084</v>
      </c>
      <c r="P94" s="100">
        <f t="shared" si="61"/>
        <v>0.0016626762436818328</v>
      </c>
      <c r="Q94" s="100">
        <f t="shared" si="61"/>
        <v>0.0017905744162727431</v>
      </c>
      <c r="R94" s="100">
        <f t="shared" si="61"/>
        <v>0.0019397889509621387</v>
      </c>
      <c r="S94" s="100">
        <f t="shared" si="61"/>
        <v>0.002116133401049606</v>
      </c>
      <c r="T94" s="100">
        <f t="shared" si="61"/>
        <v>0.0023277467411545673</v>
      </c>
      <c r="U94" s="100">
        <f t="shared" si="60"/>
        <v>0.0014193577689966847</v>
      </c>
      <c r="V94" s="74"/>
      <c r="W94" s="74"/>
      <c r="X94" s="74"/>
      <c r="Y94" s="74"/>
      <c r="Z94" s="74"/>
      <c r="AA94" s="74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</row>
    <row r="95" spans="2:27" s="6" customFormat="1" ht="18" customHeight="1">
      <c r="B95" s="91">
        <f>B91+1</f>
        <v>20</v>
      </c>
      <c r="C95" s="94">
        <f>C91+0.5</f>
        <v>18</v>
      </c>
      <c r="D95" s="99">
        <f t="shared" si="58"/>
        <v>0.0008903133903133902</v>
      </c>
      <c r="E95" s="99">
        <f aca="true" t="shared" si="64" ref="E95:T95">(Distance_de_course/1000)/($C95*E$18)/24</f>
        <v>0.000925925925925926</v>
      </c>
      <c r="F95" s="99">
        <f t="shared" si="64"/>
        <v>0.0009645061728395062</v>
      </c>
      <c r="G95" s="99">
        <f t="shared" si="64"/>
        <v>0.001006441223832528</v>
      </c>
      <c r="H95" s="99">
        <f t="shared" si="64"/>
        <v>0.0010521885521885522</v>
      </c>
      <c r="I95" s="99">
        <f t="shared" si="64"/>
        <v>0.0011022927689594356</v>
      </c>
      <c r="J95" s="99">
        <f t="shared" si="64"/>
        <v>0.0011574074074074073</v>
      </c>
      <c r="K95" s="99">
        <f t="shared" si="64"/>
        <v>0.0012183235867446395</v>
      </c>
      <c r="L95" s="99">
        <f t="shared" si="64"/>
        <v>0.001286008230452675</v>
      </c>
      <c r="M95" s="99">
        <f t="shared" si="64"/>
        <v>0.0013616557734204794</v>
      </c>
      <c r="N95" s="99">
        <f t="shared" si="64"/>
        <v>0.0014467592592592594</v>
      </c>
      <c r="O95" s="99">
        <f t="shared" si="64"/>
        <v>0.0015432098765432098</v>
      </c>
      <c r="P95" s="99">
        <f t="shared" si="64"/>
        <v>0.001653439153439156</v>
      </c>
      <c r="Q95" s="99">
        <f t="shared" si="64"/>
        <v>0.0017806267806267835</v>
      </c>
      <c r="R95" s="99">
        <f t="shared" si="64"/>
        <v>0.0019290123456790157</v>
      </c>
      <c r="S95" s="99">
        <f t="shared" si="64"/>
        <v>0.0021043771043771082</v>
      </c>
      <c r="T95" s="99">
        <f t="shared" si="64"/>
        <v>0.0023148148148148195</v>
      </c>
      <c r="U95" s="99">
        <f t="shared" si="60"/>
        <v>0.0014114724480578141</v>
      </c>
      <c r="V95" s="4"/>
      <c r="W95" s="4"/>
      <c r="X95" s="4"/>
      <c r="Y95" s="4"/>
      <c r="Z95" s="4"/>
      <c r="AA95" s="4"/>
    </row>
    <row r="96" spans="2:196" s="11" customFormat="1" ht="12.75">
      <c r="B96" s="1"/>
      <c r="C96" s="1"/>
      <c r="D96" s="2"/>
      <c r="E96" s="3"/>
      <c r="F96" s="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</row>
    <row r="97" spans="2:27" s="6" customFormat="1" ht="12.75">
      <c r="B97" s="1"/>
      <c r="C97" s="1"/>
      <c r="D97" s="2"/>
      <c r="E97" s="3"/>
      <c r="F97" s="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196" s="11" customFormat="1" ht="12.75">
      <c r="B98" s="1"/>
      <c r="C98" s="1"/>
      <c r="D98" s="2"/>
      <c r="E98" s="3"/>
      <c r="F98" s="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</row>
    <row r="99" spans="2:27" s="6" customFormat="1" ht="12.75">
      <c r="B99" s="1"/>
      <c r="C99" s="1"/>
      <c r="D99" s="2"/>
      <c r="E99" s="3"/>
      <c r="F99" s="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s="6" customFormat="1" ht="12.75">
      <c r="B100" s="1"/>
      <c r="C100" s="1"/>
      <c r="D100" s="2"/>
      <c r="E100" s="3"/>
      <c r="F100" s="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s="6" customFormat="1" ht="12.75">
      <c r="B101" s="1"/>
      <c r="C101" s="1"/>
      <c r="D101" s="2"/>
      <c r="E101" s="3"/>
      <c r="F101" s="2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8:31" ht="12.75">
      <c r="AB102"/>
      <c r="AC102"/>
      <c r="AD102"/>
      <c r="AE102"/>
    </row>
  </sheetData>
  <sheetProtection sheet="1"/>
  <mergeCells count="7">
    <mergeCell ref="E8:I8"/>
    <mergeCell ref="O8:T8"/>
    <mergeCell ref="A1:A18"/>
    <mergeCell ref="P3:U3"/>
    <mergeCell ref="P4:V4"/>
    <mergeCell ref="P5:W5"/>
    <mergeCell ref="D4:O4"/>
  </mergeCells>
  <printOptions/>
  <pageMargins left="0.1968503937007874" right="0.5905511811023623" top="0.3937007874015748" bottom="0.3937007874015748" header="0.5118110236220472" footer="0.5118110236220472"/>
  <pageSetup horizontalDpi="180" verticalDpi="180" orientation="landscape" paperSize="9" r:id="rId5"/>
  <drawing r:id="rId4"/>
  <legacyDrawing r:id="rId3"/>
  <oleObjects>
    <oleObject progId="Word.Document.8" shapeId="173585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N101"/>
  <sheetViews>
    <sheetView showGridLines="0" zoomScale="75" zoomScaleNormal="75" workbookViewId="0" topLeftCell="A1">
      <selection activeCell="B99" sqref="B99"/>
    </sheetView>
  </sheetViews>
  <sheetFormatPr defaultColWidth="11.421875" defaultRowHeight="12.75"/>
  <cols>
    <col min="1" max="1" width="3.00390625" style="0" customWidth="1"/>
    <col min="2" max="2" width="8.57421875" style="1" bestFit="1" customWidth="1"/>
    <col min="3" max="3" width="9.00390625" style="1" bestFit="1" customWidth="1"/>
    <col min="4" max="4" width="8.140625" style="2" bestFit="1" customWidth="1"/>
    <col min="5" max="5" width="8.140625" style="3" bestFit="1" customWidth="1"/>
    <col min="6" max="6" width="8.140625" style="2" bestFit="1" customWidth="1"/>
    <col min="7" max="9" width="8.140625" style="4" bestFit="1" customWidth="1"/>
    <col min="10" max="10" width="11.421875" style="4" bestFit="1" customWidth="1"/>
    <col min="11" max="13" width="8.140625" style="4" bestFit="1" customWidth="1"/>
    <col min="14" max="20" width="8.00390625" style="4" bestFit="1" customWidth="1"/>
    <col min="21" max="21" width="10.8515625" style="4" bestFit="1" customWidth="1"/>
    <col min="22" max="31" width="5.7109375" style="4" customWidth="1"/>
  </cols>
  <sheetData>
    <row r="1" ht="13.5" thickBot="1">
      <c r="A1" s="111"/>
    </row>
    <row r="2" spans="1:31" ht="7.5" customHeight="1">
      <c r="A2" s="111"/>
      <c r="B2" s="47"/>
      <c r="C2" s="48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49"/>
      <c r="P2" s="45"/>
      <c r="Q2" s="13"/>
      <c r="R2" s="13"/>
      <c r="S2" s="13"/>
      <c r="T2" s="13"/>
      <c r="U2" s="13"/>
      <c r="V2" s="13"/>
      <c r="W2" s="13"/>
      <c r="X2" s="13"/>
      <c r="Y2" s="14"/>
      <c r="Z2" s="44"/>
      <c r="AD2"/>
      <c r="AE2"/>
    </row>
    <row r="3" spans="1:29" s="24" customFormat="1" ht="22.5" customHeight="1">
      <c r="A3" s="115"/>
      <c r="B3" s="19"/>
      <c r="C3" s="50"/>
      <c r="D3" s="19"/>
      <c r="E3" s="20"/>
      <c r="F3" s="20"/>
      <c r="G3" s="20"/>
      <c r="H3" s="40"/>
      <c r="I3" s="21"/>
      <c r="J3" s="21"/>
      <c r="K3" s="38"/>
      <c r="L3" s="39"/>
      <c r="M3" s="20"/>
      <c r="N3" s="20"/>
      <c r="O3" s="51"/>
      <c r="P3" s="117" t="s">
        <v>3</v>
      </c>
      <c r="Q3" s="118"/>
      <c r="R3" s="118"/>
      <c r="S3" s="119"/>
      <c r="T3" s="119"/>
      <c r="U3" s="119"/>
      <c r="V3" s="97"/>
      <c r="W3" s="20"/>
      <c r="X3" s="20"/>
      <c r="Y3" s="22"/>
      <c r="Z3" s="20"/>
      <c r="AA3" s="23"/>
      <c r="AB3" s="23"/>
      <c r="AC3" s="23"/>
    </row>
    <row r="4" spans="1:29" s="24" customFormat="1" ht="22.5" customHeight="1">
      <c r="A4" s="115"/>
      <c r="B4" s="43"/>
      <c r="C4" s="52"/>
      <c r="D4" s="126" t="s">
        <v>10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120" t="s">
        <v>11</v>
      </c>
      <c r="Q4" s="121"/>
      <c r="R4" s="121"/>
      <c r="S4" s="121"/>
      <c r="T4" s="121"/>
      <c r="U4" s="122"/>
      <c r="V4" s="122"/>
      <c r="W4" s="25"/>
      <c r="X4" s="20"/>
      <c r="Y4" s="22"/>
      <c r="Z4" s="20"/>
      <c r="AA4" s="23"/>
      <c r="AB4" s="23"/>
      <c r="AC4" s="23"/>
    </row>
    <row r="5" spans="1:29" s="24" customFormat="1" ht="22.5" customHeight="1">
      <c r="A5" s="115"/>
      <c r="B5" s="19"/>
      <c r="C5" s="50"/>
      <c r="D5" s="19"/>
      <c r="E5" s="20"/>
      <c r="F5" s="20"/>
      <c r="G5" s="20"/>
      <c r="H5" s="41"/>
      <c r="I5" s="31"/>
      <c r="J5" s="31"/>
      <c r="K5" s="31"/>
      <c r="L5" s="31"/>
      <c r="M5" s="42"/>
      <c r="N5" s="39"/>
      <c r="O5" s="51"/>
      <c r="P5" s="123" t="s">
        <v>7</v>
      </c>
      <c r="Q5" s="124"/>
      <c r="R5" s="124"/>
      <c r="S5" s="124"/>
      <c r="T5" s="124"/>
      <c r="U5" s="125"/>
      <c r="V5" s="125"/>
      <c r="W5" s="125"/>
      <c r="X5" s="26"/>
      <c r="Y5" s="22"/>
      <c r="Z5" s="20"/>
      <c r="AA5" s="23"/>
      <c r="AB5" s="23"/>
      <c r="AC5" s="23"/>
    </row>
    <row r="6" spans="1:31" ht="4.5" customHeight="1" thickBot="1">
      <c r="A6" s="111"/>
      <c r="B6" s="47"/>
      <c r="C6" s="53"/>
      <c r="D6" s="15"/>
      <c r="E6" s="16"/>
      <c r="F6" s="16"/>
      <c r="G6" s="16"/>
      <c r="H6" s="17"/>
      <c r="I6" s="17"/>
      <c r="J6" s="17"/>
      <c r="K6" s="17"/>
      <c r="L6" s="17"/>
      <c r="M6" s="16"/>
      <c r="N6" s="16"/>
      <c r="O6" s="66"/>
      <c r="P6" s="46"/>
      <c r="Q6" s="17"/>
      <c r="R6" s="17"/>
      <c r="S6" s="17"/>
      <c r="T6" s="17"/>
      <c r="U6" s="16"/>
      <c r="V6" s="16"/>
      <c r="W6" s="16"/>
      <c r="X6" s="16"/>
      <c r="Y6" s="18"/>
      <c r="Z6" s="44"/>
      <c r="AD6"/>
      <c r="AE6"/>
    </row>
    <row r="7" spans="1:15" ht="13.5" thickBot="1">
      <c r="A7" s="111"/>
      <c r="O7" s="44"/>
    </row>
    <row r="8" spans="1:31" s="58" customFormat="1" ht="16.5" thickBot="1">
      <c r="A8" s="111"/>
      <c r="B8" s="55"/>
      <c r="C8" s="55"/>
      <c r="D8" s="56"/>
      <c r="E8" s="110" t="s">
        <v>9</v>
      </c>
      <c r="F8" s="111"/>
      <c r="G8" s="111"/>
      <c r="H8" s="111"/>
      <c r="I8" s="112"/>
      <c r="J8" s="98">
        <v>0.005555555555555556</v>
      </c>
      <c r="K8" s="67"/>
      <c r="L8" s="57"/>
      <c r="M8" s="57"/>
      <c r="N8" s="57"/>
      <c r="O8" s="113" t="s">
        <v>5</v>
      </c>
      <c r="P8" s="111"/>
      <c r="Q8" s="111"/>
      <c r="R8" s="111"/>
      <c r="S8" s="114"/>
      <c r="T8" s="111"/>
      <c r="U8" s="63">
        <v>0.5</v>
      </c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s="58" customFormat="1" ht="15.75">
      <c r="A9" s="111"/>
      <c r="B9" s="55"/>
      <c r="C9" s="55"/>
      <c r="D9" s="56"/>
      <c r="E9" s="68"/>
      <c r="F9" s="64"/>
      <c r="G9" s="64"/>
      <c r="H9" s="64"/>
      <c r="I9" s="38"/>
      <c r="J9" s="80"/>
      <c r="K9" s="79"/>
      <c r="L9" s="57"/>
      <c r="M9" s="57"/>
      <c r="N9" s="57"/>
      <c r="O9" s="65"/>
      <c r="P9" s="64"/>
      <c r="Q9" s="64"/>
      <c r="R9" s="64"/>
      <c r="S9" s="38"/>
      <c r="T9" s="64"/>
      <c r="U9" s="81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s="58" customFormat="1" ht="15.75">
      <c r="A10" s="111"/>
      <c r="B10" s="55"/>
      <c r="C10" s="55"/>
      <c r="D10" s="56"/>
      <c r="E10" s="68"/>
      <c r="F10" s="64"/>
      <c r="G10" s="64"/>
      <c r="H10" s="64"/>
      <c r="I10" s="38"/>
      <c r="J10" s="80"/>
      <c r="K10" s="79"/>
      <c r="L10" s="57"/>
      <c r="M10" s="57"/>
      <c r="N10" s="57"/>
      <c r="O10" s="65"/>
      <c r="P10" s="64"/>
      <c r="Q10" s="64"/>
      <c r="R10" s="64"/>
      <c r="S10" s="38"/>
      <c r="T10" s="64"/>
      <c r="U10" s="81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1" s="58" customFormat="1" ht="15.75">
      <c r="A11" s="111"/>
      <c r="B11" s="55"/>
      <c r="C11" s="55"/>
      <c r="D11" s="56"/>
      <c r="E11" s="68"/>
      <c r="F11" s="64"/>
      <c r="G11" s="64"/>
      <c r="H11" s="64"/>
      <c r="I11" s="38"/>
      <c r="J11" s="80"/>
      <c r="K11" s="79"/>
      <c r="L11" s="57"/>
      <c r="M11" s="57"/>
      <c r="N11" s="57"/>
      <c r="O11" s="65"/>
      <c r="P11" s="64"/>
      <c r="Q11" s="64"/>
      <c r="R11" s="64"/>
      <c r="S11" s="38"/>
      <c r="T11" s="64"/>
      <c r="U11" s="81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s="58" customFormat="1" ht="15.75">
      <c r="A12" s="111"/>
      <c r="B12" s="55"/>
      <c r="C12" s="55"/>
      <c r="D12" s="56"/>
      <c r="E12" s="68"/>
      <c r="F12" s="64"/>
      <c r="G12" s="64"/>
      <c r="H12" s="64"/>
      <c r="I12" s="38"/>
      <c r="J12" s="80"/>
      <c r="K12" s="79"/>
      <c r="L12" s="57"/>
      <c r="M12" s="57"/>
      <c r="N12" s="57"/>
      <c r="O12" s="65"/>
      <c r="P12" s="64"/>
      <c r="Q12" s="64"/>
      <c r="R12" s="64"/>
      <c r="S12" s="38"/>
      <c r="T12" s="64"/>
      <c r="U12" s="81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s="58" customFormat="1" ht="15.75">
      <c r="A13" s="111"/>
      <c r="B13" s="55"/>
      <c r="C13" s="55"/>
      <c r="D13" s="56"/>
      <c r="E13" s="68"/>
      <c r="F13" s="64"/>
      <c r="G13" s="64"/>
      <c r="H13" s="64"/>
      <c r="I13" s="38"/>
      <c r="J13" s="80"/>
      <c r="K13" s="79"/>
      <c r="L13" s="57"/>
      <c r="M13" s="57"/>
      <c r="N13" s="57"/>
      <c r="O13" s="65"/>
      <c r="P13" s="64"/>
      <c r="Q13" s="64"/>
      <c r="R13" s="64"/>
      <c r="S13" s="38"/>
      <c r="T13" s="64"/>
      <c r="U13" s="81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s="58" customFormat="1" ht="15.75">
      <c r="A14" s="111"/>
      <c r="B14" s="55"/>
      <c r="C14" s="55"/>
      <c r="D14" s="56"/>
      <c r="E14" s="68"/>
      <c r="F14" s="64"/>
      <c r="G14" s="64"/>
      <c r="H14" s="64"/>
      <c r="I14" s="38"/>
      <c r="J14" s="80"/>
      <c r="K14" s="79"/>
      <c r="L14" s="57"/>
      <c r="M14" s="57"/>
      <c r="N14" s="57"/>
      <c r="O14" s="65"/>
      <c r="P14" s="64"/>
      <c r="Q14" s="64"/>
      <c r="R14" s="64"/>
      <c r="S14" s="38"/>
      <c r="T14" s="64"/>
      <c r="U14" s="81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s="58" customFormat="1" ht="15.75">
      <c r="A15" s="111"/>
      <c r="B15" s="55"/>
      <c r="C15" s="55"/>
      <c r="D15" s="56"/>
      <c r="E15" s="68"/>
      <c r="F15" s="64"/>
      <c r="G15" s="64"/>
      <c r="H15" s="64"/>
      <c r="I15" s="38"/>
      <c r="J15" s="80"/>
      <c r="K15" s="79"/>
      <c r="L15" s="57"/>
      <c r="M15" s="57"/>
      <c r="N15" s="57"/>
      <c r="O15" s="65"/>
      <c r="P15" s="64"/>
      <c r="Q15" s="64"/>
      <c r="R15" s="64"/>
      <c r="S15" s="38"/>
      <c r="T15" s="64"/>
      <c r="U15" s="81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ht="13.5" thickBot="1">
      <c r="A16" s="111"/>
      <c r="AB16"/>
      <c r="AC16"/>
      <c r="AD16"/>
      <c r="AE16"/>
    </row>
    <row r="17" spans="1:27" s="5" customFormat="1" ht="25.5">
      <c r="A17" s="116"/>
      <c r="B17" s="82" t="s">
        <v>0</v>
      </c>
      <c r="C17" s="27" t="s">
        <v>1</v>
      </c>
      <c r="D17" s="69">
        <v>1.3</v>
      </c>
      <c r="E17" s="70">
        <v>1.25</v>
      </c>
      <c r="F17" s="69">
        <v>1.2</v>
      </c>
      <c r="G17" s="70">
        <v>1.15</v>
      </c>
      <c r="H17" s="69">
        <v>1.1</v>
      </c>
      <c r="I17" s="70">
        <v>1.05</v>
      </c>
      <c r="J17" s="69">
        <v>1</v>
      </c>
      <c r="K17" s="70">
        <v>0.95</v>
      </c>
      <c r="L17" s="69">
        <v>0.9</v>
      </c>
      <c r="M17" s="70">
        <v>0.85</v>
      </c>
      <c r="N17" s="69">
        <v>0.8</v>
      </c>
      <c r="O17" s="70">
        <v>0.75</v>
      </c>
      <c r="P17" s="69">
        <v>0.699999999999999</v>
      </c>
      <c r="Q17" s="69">
        <v>0.649999999999999</v>
      </c>
      <c r="R17" s="70">
        <v>0.599999999999999</v>
      </c>
      <c r="S17" s="69">
        <v>0.549999999999999</v>
      </c>
      <c r="T17" s="70">
        <v>0.499999999999999</v>
      </c>
      <c r="U17" s="28" t="s">
        <v>12</v>
      </c>
      <c r="V17"/>
      <c r="W17"/>
      <c r="X17"/>
      <c r="Y17"/>
      <c r="Z17"/>
      <c r="AA17"/>
    </row>
    <row r="18" spans="2:27" s="33" customFormat="1" ht="18" customHeight="1">
      <c r="B18" s="83">
        <v>1</v>
      </c>
      <c r="C18" s="71">
        <v>8.5</v>
      </c>
      <c r="D18" s="72">
        <f aca="true" t="shared" si="0" ref="D18:D49">($C18*24*D$17)*(Temps_de_course)*1000</f>
        <v>1473.3333333333335</v>
      </c>
      <c r="E18" s="72">
        <f aca="true" t="shared" si="1" ref="E18:T33">($C18*24*E$17)*(Temps_de_course)*1000</f>
        <v>1416.6666666666667</v>
      </c>
      <c r="F18" s="72">
        <f t="shared" si="1"/>
        <v>1359.9999999999998</v>
      </c>
      <c r="G18" s="72">
        <f t="shared" si="1"/>
        <v>1303.3333333333335</v>
      </c>
      <c r="H18" s="72">
        <f t="shared" si="1"/>
        <v>1246.6666666666667</v>
      </c>
      <c r="I18" s="72">
        <f t="shared" si="1"/>
        <v>1190.0000000000002</v>
      </c>
      <c r="J18" s="72">
        <f t="shared" si="1"/>
        <v>1133.3333333333333</v>
      </c>
      <c r="K18" s="72">
        <f t="shared" si="1"/>
        <v>1076.6666666666667</v>
      </c>
      <c r="L18" s="72">
        <f t="shared" si="1"/>
        <v>1020</v>
      </c>
      <c r="M18" s="72">
        <f t="shared" si="1"/>
        <v>963.3333333333334</v>
      </c>
      <c r="N18" s="72">
        <f t="shared" si="1"/>
        <v>906.6666666666669</v>
      </c>
      <c r="O18" s="72">
        <f t="shared" si="1"/>
        <v>850</v>
      </c>
      <c r="P18" s="72">
        <f t="shared" si="1"/>
        <v>793.3333333333321</v>
      </c>
      <c r="Q18" s="72">
        <f t="shared" si="1"/>
        <v>736.6666666666656</v>
      </c>
      <c r="R18" s="72">
        <f t="shared" si="1"/>
        <v>679.9999999999989</v>
      </c>
      <c r="S18" s="72">
        <f t="shared" si="1"/>
        <v>623.3333333333323</v>
      </c>
      <c r="T18" s="72">
        <f t="shared" si="1"/>
        <v>566.6666666666655</v>
      </c>
      <c r="U18" s="72">
        <f aca="true" t="shared" si="2" ref="U18:U49">($C18*24*Pourcentage)*(Temps_de_course)*1000</f>
        <v>566.6666666666666</v>
      </c>
      <c r="V18"/>
      <c r="W18"/>
      <c r="X18"/>
      <c r="Y18"/>
      <c r="Z18"/>
      <c r="AA18"/>
    </row>
    <row r="19" spans="2:27" s="33" customFormat="1" ht="18" customHeight="1">
      <c r="B19" s="84" t="s">
        <v>13</v>
      </c>
      <c r="C19" s="34">
        <v>8.6</v>
      </c>
      <c r="D19" s="77">
        <f t="shared" si="0"/>
        <v>1490.6666666666665</v>
      </c>
      <c r="E19" s="77">
        <f t="shared" si="1"/>
        <v>1433.3333333333333</v>
      </c>
      <c r="F19" s="77">
        <f t="shared" si="1"/>
        <v>1375.9999999999998</v>
      </c>
      <c r="G19" s="77">
        <f t="shared" si="1"/>
        <v>1318.6666666666665</v>
      </c>
      <c r="H19" s="77">
        <f t="shared" si="1"/>
        <v>1261.3333333333335</v>
      </c>
      <c r="I19" s="77">
        <f t="shared" si="1"/>
        <v>1204</v>
      </c>
      <c r="J19" s="77">
        <f t="shared" si="1"/>
        <v>1146.6666666666665</v>
      </c>
      <c r="K19" s="77">
        <f t="shared" si="1"/>
        <v>1089.333333333333</v>
      </c>
      <c r="L19" s="77">
        <f t="shared" si="1"/>
        <v>1032</v>
      </c>
      <c r="M19" s="77">
        <f t="shared" si="1"/>
        <v>974.6666666666665</v>
      </c>
      <c r="N19" s="77">
        <f t="shared" si="1"/>
        <v>917.3333333333335</v>
      </c>
      <c r="O19" s="77">
        <f t="shared" si="1"/>
        <v>860</v>
      </c>
      <c r="P19" s="77">
        <f t="shared" si="1"/>
        <v>802.6666666666654</v>
      </c>
      <c r="Q19" s="77">
        <f t="shared" si="1"/>
        <v>745.3333333333323</v>
      </c>
      <c r="R19" s="77">
        <f t="shared" si="1"/>
        <v>687.9999999999989</v>
      </c>
      <c r="S19" s="77">
        <f t="shared" si="1"/>
        <v>630.6666666666656</v>
      </c>
      <c r="T19" s="77">
        <f t="shared" si="1"/>
        <v>573.3333333333321</v>
      </c>
      <c r="U19" s="77">
        <f t="shared" si="2"/>
        <v>573.3333333333333</v>
      </c>
      <c r="V19"/>
      <c r="W19"/>
      <c r="X19"/>
      <c r="Y19"/>
      <c r="Z19"/>
      <c r="AA19"/>
    </row>
    <row r="20" spans="2:27" s="33" customFormat="1" ht="18" customHeight="1">
      <c r="B20" s="84" t="s">
        <v>14</v>
      </c>
      <c r="C20" s="71">
        <v>8.8</v>
      </c>
      <c r="D20" s="72">
        <f t="shared" si="0"/>
        <v>1525.3333333333337</v>
      </c>
      <c r="E20" s="72">
        <f t="shared" si="1"/>
        <v>1466.6666666666667</v>
      </c>
      <c r="F20" s="72">
        <f t="shared" si="1"/>
        <v>1408.0000000000002</v>
      </c>
      <c r="G20" s="72">
        <f t="shared" si="1"/>
        <v>1349.3333333333333</v>
      </c>
      <c r="H20" s="72">
        <f t="shared" si="1"/>
        <v>1290.666666666667</v>
      </c>
      <c r="I20" s="72">
        <f t="shared" si="1"/>
        <v>1232.0000000000002</v>
      </c>
      <c r="J20" s="72">
        <f t="shared" si="1"/>
        <v>1173.3333333333335</v>
      </c>
      <c r="K20" s="72">
        <f t="shared" si="1"/>
        <v>1114.6666666666667</v>
      </c>
      <c r="L20" s="72">
        <f t="shared" si="1"/>
        <v>1056</v>
      </c>
      <c r="M20" s="72">
        <f t="shared" si="1"/>
        <v>997.3333333333334</v>
      </c>
      <c r="N20" s="72">
        <f t="shared" si="1"/>
        <v>938.6666666666669</v>
      </c>
      <c r="O20" s="72">
        <f t="shared" si="1"/>
        <v>880.0000000000001</v>
      </c>
      <c r="P20" s="72">
        <f t="shared" si="1"/>
        <v>821.3333333333322</v>
      </c>
      <c r="Q20" s="72">
        <f t="shared" si="1"/>
        <v>762.6666666666656</v>
      </c>
      <c r="R20" s="72">
        <f t="shared" si="1"/>
        <v>703.999999999999</v>
      </c>
      <c r="S20" s="72">
        <f t="shared" si="1"/>
        <v>645.3333333333323</v>
      </c>
      <c r="T20" s="72">
        <f t="shared" si="1"/>
        <v>586.6666666666656</v>
      </c>
      <c r="U20" s="72">
        <f t="shared" si="2"/>
        <v>586.6666666666667</v>
      </c>
      <c r="V20"/>
      <c r="W20"/>
      <c r="X20"/>
      <c r="Y20"/>
      <c r="Z20"/>
      <c r="AA20"/>
    </row>
    <row r="21" spans="2:27" s="33" customFormat="1" ht="18" customHeight="1">
      <c r="B21" s="84" t="s">
        <v>15</v>
      </c>
      <c r="C21" s="34">
        <v>8.9</v>
      </c>
      <c r="D21" s="77">
        <f t="shared" si="0"/>
        <v>1542.666666666667</v>
      </c>
      <c r="E21" s="77">
        <f t="shared" si="1"/>
        <v>1483.3333333333335</v>
      </c>
      <c r="F21" s="77">
        <f t="shared" si="1"/>
        <v>1424</v>
      </c>
      <c r="G21" s="77">
        <f t="shared" si="1"/>
        <v>1364.6666666666667</v>
      </c>
      <c r="H21" s="77">
        <f t="shared" si="1"/>
        <v>1305.3333333333337</v>
      </c>
      <c r="I21" s="77">
        <f t="shared" si="1"/>
        <v>1246.0000000000002</v>
      </c>
      <c r="J21" s="77">
        <f t="shared" si="1"/>
        <v>1186.6666666666667</v>
      </c>
      <c r="K21" s="77">
        <f t="shared" si="1"/>
        <v>1127.3333333333335</v>
      </c>
      <c r="L21" s="77">
        <f t="shared" si="1"/>
        <v>1068.0000000000002</v>
      </c>
      <c r="M21" s="77">
        <f t="shared" si="1"/>
        <v>1008.6666666666669</v>
      </c>
      <c r="N21" s="77">
        <f t="shared" si="1"/>
        <v>949.3333333333335</v>
      </c>
      <c r="O21" s="77">
        <f t="shared" si="1"/>
        <v>890.0000000000001</v>
      </c>
      <c r="P21" s="77">
        <f t="shared" si="1"/>
        <v>830.6666666666655</v>
      </c>
      <c r="Q21" s="77">
        <f t="shared" si="1"/>
        <v>771.3333333333323</v>
      </c>
      <c r="R21" s="77">
        <f t="shared" si="1"/>
        <v>711.9999999999989</v>
      </c>
      <c r="S21" s="77">
        <f t="shared" si="1"/>
        <v>652.6666666666656</v>
      </c>
      <c r="T21" s="77">
        <f t="shared" si="1"/>
        <v>593.3333333333322</v>
      </c>
      <c r="U21" s="77">
        <f t="shared" si="2"/>
        <v>593.3333333333334</v>
      </c>
      <c r="V21"/>
      <c r="W21"/>
      <c r="X21"/>
      <c r="Y21"/>
      <c r="Z21"/>
      <c r="AA21"/>
    </row>
    <row r="22" spans="2:196" s="35" customFormat="1" ht="18" customHeight="1">
      <c r="B22" s="83">
        <f>B18+1</f>
        <v>2</v>
      </c>
      <c r="C22" s="71">
        <f>C18+0.5</f>
        <v>9</v>
      </c>
      <c r="D22" s="72">
        <f t="shared" si="0"/>
        <v>1560</v>
      </c>
      <c r="E22" s="72">
        <f t="shared" si="1"/>
        <v>1500</v>
      </c>
      <c r="F22" s="72">
        <f t="shared" si="1"/>
        <v>1440</v>
      </c>
      <c r="G22" s="72">
        <f t="shared" si="1"/>
        <v>1380</v>
      </c>
      <c r="H22" s="72">
        <f t="shared" si="1"/>
        <v>1320.0000000000002</v>
      </c>
      <c r="I22" s="72">
        <f t="shared" si="1"/>
        <v>1260</v>
      </c>
      <c r="J22" s="72">
        <f t="shared" si="1"/>
        <v>1200</v>
      </c>
      <c r="K22" s="72">
        <f t="shared" si="1"/>
        <v>1140</v>
      </c>
      <c r="L22" s="72">
        <f t="shared" si="1"/>
        <v>1080</v>
      </c>
      <c r="M22" s="72">
        <f t="shared" si="1"/>
        <v>1020</v>
      </c>
      <c r="N22" s="72">
        <f t="shared" si="1"/>
        <v>960.0000000000001</v>
      </c>
      <c r="O22" s="72">
        <f t="shared" si="1"/>
        <v>900</v>
      </c>
      <c r="P22" s="72">
        <f t="shared" si="1"/>
        <v>839.9999999999987</v>
      </c>
      <c r="Q22" s="72">
        <f t="shared" si="1"/>
        <v>779.9999999999987</v>
      </c>
      <c r="R22" s="72">
        <f t="shared" si="1"/>
        <v>719.9999999999987</v>
      </c>
      <c r="S22" s="72">
        <f t="shared" si="1"/>
        <v>659.999999999999</v>
      </c>
      <c r="T22" s="72">
        <f t="shared" si="1"/>
        <v>599.9999999999989</v>
      </c>
      <c r="U22" s="72">
        <f t="shared" si="2"/>
        <v>600</v>
      </c>
      <c r="V22"/>
      <c r="W22"/>
      <c r="X22"/>
      <c r="Y22"/>
      <c r="Z22"/>
      <c r="AA22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</row>
    <row r="23" spans="2:196" s="35" customFormat="1" ht="18" customHeight="1">
      <c r="B23" s="85" t="s">
        <v>13</v>
      </c>
      <c r="C23" s="78">
        <v>9.1</v>
      </c>
      <c r="D23" s="77">
        <f t="shared" si="0"/>
        <v>1577.3333333333333</v>
      </c>
      <c r="E23" s="77">
        <f t="shared" si="1"/>
        <v>1516.6666666666667</v>
      </c>
      <c r="F23" s="77">
        <f t="shared" si="1"/>
        <v>1456</v>
      </c>
      <c r="G23" s="77">
        <f t="shared" si="1"/>
        <v>1395.3333333333333</v>
      </c>
      <c r="H23" s="77">
        <f t="shared" si="1"/>
        <v>1334.6666666666667</v>
      </c>
      <c r="I23" s="77">
        <f t="shared" si="1"/>
        <v>1274</v>
      </c>
      <c r="J23" s="77">
        <f t="shared" si="1"/>
        <v>1213.3333333333333</v>
      </c>
      <c r="K23" s="77">
        <f t="shared" si="1"/>
        <v>1152.6666666666665</v>
      </c>
      <c r="L23" s="77">
        <f t="shared" si="1"/>
        <v>1091.9999999999998</v>
      </c>
      <c r="M23" s="77">
        <f t="shared" si="1"/>
        <v>1031.3333333333333</v>
      </c>
      <c r="N23" s="77">
        <f t="shared" si="1"/>
        <v>970.6666666666666</v>
      </c>
      <c r="O23" s="77">
        <f t="shared" si="1"/>
        <v>909.9999999999999</v>
      </c>
      <c r="P23" s="77">
        <f t="shared" si="1"/>
        <v>849.333333333332</v>
      </c>
      <c r="Q23" s="77">
        <f t="shared" si="1"/>
        <v>788.6666666666655</v>
      </c>
      <c r="R23" s="77">
        <f t="shared" si="1"/>
        <v>727.9999999999987</v>
      </c>
      <c r="S23" s="77">
        <f t="shared" si="1"/>
        <v>667.3333333333321</v>
      </c>
      <c r="T23" s="77">
        <f t="shared" si="1"/>
        <v>606.6666666666655</v>
      </c>
      <c r="U23" s="77">
        <f t="shared" si="2"/>
        <v>606.6666666666666</v>
      </c>
      <c r="V23"/>
      <c r="W23"/>
      <c r="X23"/>
      <c r="Y23"/>
      <c r="Z23"/>
      <c r="AA2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</row>
    <row r="24" spans="2:196" s="35" customFormat="1" ht="18" customHeight="1">
      <c r="B24" s="84" t="s">
        <v>14</v>
      </c>
      <c r="C24" s="71">
        <v>9.3</v>
      </c>
      <c r="D24" s="72">
        <f t="shared" si="0"/>
        <v>1612</v>
      </c>
      <c r="E24" s="72">
        <f t="shared" si="1"/>
        <v>1550</v>
      </c>
      <c r="F24" s="72">
        <f t="shared" si="1"/>
        <v>1488.0000000000002</v>
      </c>
      <c r="G24" s="72">
        <f t="shared" si="1"/>
        <v>1426.0000000000002</v>
      </c>
      <c r="H24" s="72">
        <f t="shared" si="1"/>
        <v>1364.0000000000002</v>
      </c>
      <c r="I24" s="72">
        <f t="shared" si="1"/>
        <v>1302</v>
      </c>
      <c r="J24" s="72">
        <f t="shared" si="1"/>
        <v>1240.0000000000002</v>
      </c>
      <c r="K24" s="72">
        <f t="shared" si="1"/>
        <v>1178.0000000000002</v>
      </c>
      <c r="L24" s="72">
        <f t="shared" si="1"/>
        <v>1116</v>
      </c>
      <c r="M24" s="72">
        <f t="shared" si="1"/>
        <v>1054</v>
      </c>
      <c r="N24" s="72">
        <f t="shared" si="1"/>
        <v>992.0000000000002</v>
      </c>
      <c r="O24" s="72">
        <f t="shared" si="1"/>
        <v>930</v>
      </c>
      <c r="P24" s="72">
        <f t="shared" si="1"/>
        <v>867.9999999999987</v>
      </c>
      <c r="Q24" s="72">
        <f t="shared" si="1"/>
        <v>805.9999999999989</v>
      </c>
      <c r="R24" s="72">
        <f t="shared" si="1"/>
        <v>743.9999999999989</v>
      </c>
      <c r="S24" s="72">
        <f t="shared" si="1"/>
        <v>681.9999999999989</v>
      </c>
      <c r="T24" s="72">
        <f t="shared" si="1"/>
        <v>619.9999999999987</v>
      </c>
      <c r="U24" s="72">
        <f t="shared" si="2"/>
        <v>620.0000000000001</v>
      </c>
      <c r="V24"/>
      <c r="W24"/>
      <c r="X24"/>
      <c r="Y24"/>
      <c r="Z24"/>
      <c r="AA24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</row>
    <row r="25" spans="2:196" s="35" customFormat="1" ht="18" customHeight="1">
      <c r="B25" s="84" t="s">
        <v>15</v>
      </c>
      <c r="C25" s="78">
        <v>9.4</v>
      </c>
      <c r="D25" s="77">
        <f t="shared" si="0"/>
        <v>1629.3333333333335</v>
      </c>
      <c r="E25" s="77">
        <f t="shared" si="1"/>
        <v>1566.6666666666667</v>
      </c>
      <c r="F25" s="77">
        <f t="shared" si="1"/>
        <v>1504.0000000000002</v>
      </c>
      <c r="G25" s="77">
        <f t="shared" si="1"/>
        <v>1441.3333333333333</v>
      </c>
      <c r="H25" s="77">
        <f t="shared" si="1"/>
        <v>1378.666666666667</v>
      </c>
      <c r="I25" s="77">
        <f t="shared" si="1"/>
        <v>1316.0000000000002</v>
      </c>
      <c r="J25" s="77">
        <f t="shared" si="1"/>
        <v>1253.3333333333335</v>
      </c>
      <c r="K25" s="77">
        <f t="shared" si="1"/>
        <v>1190.6666666666667</v>
      </c>
      <c r="L25" s="77">
        <f t="shared" si="1"/>
        <v>1128</v>
      </c>
      <c r="M25" s="77">
        <f t="shared" si="1"/>
        <v>1065.3333333333335</v>
      </c>
      <c r="N25" s="77">
        <f t="shared" si="1"/>
        <v>1002.6666666666669</v>
      </c>
      <c r="O25" s="77">
        <f t="shared" si="1"/>
        <v>940.0000000000001</v>
      </c>
      <c r="P25" s="77">
        <f t="shared" si="1"/>
        <v>877.3333333333322</v>
      </c>
      <c r="Q25" s="77">
        <f t="shared" si="1"/>
        <v>814.6666666666655</v>
      </c>
      <c r="R25" s="77">
        <f t="shared" si="1"/>
        <v>751.9999999999989</v>
      </c>
      <c r="S25" s="77">
        <f t="shared" si="1"/>
        <v>689.3333333333322</v>
      </c>
      <c r="T25" s="77">
        <f t="shared" si="1"/>
        <v>626.6666666666655</v>
      </c>
      <c r="U25" s="77">
        <f t="shared" si="2"/>
        <v>626.6666666666667</v>
      </c>
      <c r="V25"/>
      <c r="W25"/>
      <c r="X25"/>
      <c r="Y25"/>
      <c r="Z25"/>
      <c r="AA25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</row>
    <row r="26" spans="2:27" s="33" customFormat="1" ht="18" customHeight="1">
      <c r="B26" s="83">
        <f>B22+1</f>
        <v>3</v>
      </c>
      <c r="C26" s="71">
        <f>C22+0.5</f>
        <v>9.5</v>
      </c>
      <c r="D26" s="72">
        <f t="shared" si="0"/>
        <v>1646.666666666667</v>
      </c>
      <c r="E26" s="72">
        <f t="shared" si="1"/>
        <v>1583.3333333333335</v>
      </c>
      <c r="F26" s="72">
        <f t="shared" si="1"/>
        <v>1519.9999999999998</v>
      </c>
      <c r="G26" s="72">
        <f t="shared" si="1"/>
        <v>1456.6666666666665</v>
      </c>
      <c r="H26" s="72">
        <f t="shared" si="1"/>
        <v>1393.3333333333335</v>
      </c>
      <c r="I26" s="72">
        <f t="shared" si="1"/>
        <v>1330</v>
      </c>
      <c r="J26" s="72">
        <f t="shared" si="1"/>
        <v>1266.6666666666665</v>
      </c>
      <c r="K26" s="72">
        <f t="shared" si="1"/>
        <v>1203.3333333333333</v>
      </c>
      <c r="L26" s="72">
        <f t="shared" si="1"/>
        <v>1140.0000000000002</v>
      </c>
      <c r="M26" s="72">
        <f t="shared" si="1"/>
        <v>1076.6666666666667</v>
      </c>
      <c r="N26" s="72">
        <f t="shared" si="1"/>
        <v>1013.3333333333334</v>
      </c>
      <c r="O26" s="72">
        <f t="shared" si="1"/>
        <v>950.0000000000001</v>
      </c>
      <c r="P26" s="72">
        <f t="shared" si="1"/>
        <v>886.6666666666654</v>
      </c>
      <c r="Q26" s="72">
        <f t="shared" si="1"/>
        <v>823.3333333333322</v>
      </c>
      <c r="R26" s="72">
        <f t="shared" si="1"/>
        <v>759.9999999999986</v>
      </c>
      <c r="S26" s="72">
        <f t="shared" si="1"/>
        <v>696.6666666666654</v>
      </c>
      <c r="T26" s="72">
        <f t="shared" si="1"/>
        <v>633.3333333333321</v>
      </c>
      <c r="U26" s="72">
        <f t="shared" si="2"/>
        <v>633.3333333333333</v>
      </c>
      <c r="V26"/>
      <c r="W26"/>
      <c r="X26"/>
      <c r="Y26"/>
      <c r="Z26"/>
      <c r="AA26"/>
    </row>
    <row r="27" spans="2:27" s="33" customFormat="1" ht="18" customHeight="1">
      <c r="B27" s="84" t="s">
        <v>13</v>
      </c>
      <c r="C27" s="34">
        <v>9.6</v>
      </c>
      <c r="D27" s="77">
        <f t="shared" si="0"/>
        <v>1664</v>
      </c>
      <c r="E27" s="77">
        <f t="shared" si="1"/>
        <v>1600</v>
      </c>
      <c r="F27" s="77">
        <f t="shared" si="1"/>
        <v>1535.9999999999998</v>
      </c>
      <c r="G27" s="77">
        <f t="shared" si="1"/>
        <v>1472</v>
      </c>
      <c r="H27" s="77">
        <f t="shared" si="1"/>
        <v>1408.0000000000002</v>
      </c>
      <c r="I27" s="77">
        <f t="shared" si="1"/>
        <v>1344</v>
      </c>
      <c r="J27" s="77">
        <f t="shared" si="1"/>
        <v>1280</v>
      </c>
      <c r="K27" s="77">
        <f t="shared" si="1"/>
        <v>1216</v>
      </c>
      <c r="L27" s="77">
        <f t="shared" si="1"/>
        <v>1152</v>
      </c>
      <c r="M27" s="77">
        <f t="shared" si="1"/>
        <v>1087.9999999999998</v>
      </c>
      <c r="N27" s="77">
        <f t="shared" si="1"/>
        <v>1024</v>
      </c>
      <c r="O27" s="77">
        <f t="shared" si="1"/>
        <v>960</v>
      </c>
      <c r="P27" s="77">
        <f t="shared" si="1"/>
        <v>895.9999999999985</v>
      </c>
      <c r="Q27" s="77">
        <f t="shared" si="1"/>
        <v>831.9999999999987</v>
      </c>
      <c r="R27" s="77">
        <f t="shared" si="1"/>
        <v>767.9999999999986</v>
      </c>
      <c r="S27" s="77">
        <f t="shared" si="1"/>
        <v>703.9999999999987</v>
      </c>
      <c r="T27" s="77">
        <f t="shared" si="1"/>
        <v>639.9999999999986</v>
      </c>
      <c r="U27" s="77">
        <f t="shared" si="2"/>
        <v>640</v>
      </c>
      <c r="V27"/>
      <c r="W27"/>
      <c r="X27"/>
      <c r="Y27"/>
      <c r="Z27"/>
      <c r="AA27"/>
    </row>
    <row r="28" spans="2:27" s="33" customFormat="1" ht="18" customHeight="1">
      <c r="B28" s="84" t="s">
        <v>14</v>
      </c>
      <c r="C28" s="71">
        <v>9.8</v>
      </c>
      <c r="D28" s="72">
        <f t="shared" si="0"/>
        <v>1698.666666666667</v>
      </c>
      <c r="E28" s="72">
        <f t="shared" si="1"/>
        <v>1633.3333333333333</v>
      </c>
      <c r="F28" s="72">
        <f t="shared" si="1"/>
        <v>1568</v>
      </c>
      <c r="G28" s="72">
        <f t="shared" si="1"/>
        <v>1502.6666666666667</v>
      </c>
      <c r="H28" s="72">
        <f t="shared" si="1"/>
        <v>1437.3333333333335</v>
      </c>
      <c r="I28" s="72">
        <f t="shared" si="1"/>
        <v>1372.0000000000002</v>
      </c>
      <c r="J28" s="72">
        <f t="shared" si="1"/>
        <v>1306.666666666667</v>
      </c>
      <c r="K28" s="72">
        <f t="shared" si="1"/>
        <v>1241.3333333333335</v>
      </c>
      <c r="L28" s="72">
        <f t="shared" si="1"/>
        <v>1176.0000000000002</v>
      </c>
      <c r="M28" s="72">
        <f t="shared" si="1"/>
        <v>1110.6666666666667</v>
      </c>
      <c r="N28" s="72">
        <f t="shared" si="1"/>
        <v>1045.3333333333335</v>
      </c>
      <c r="O28" s="72">
        <f t="shared" si="1"/>
        <v>980.0000000000001</v>
      </c>
      <c r="P28" s="72">
        <f t="shared" si="1"/>
        <v>914.6666666666654</v>
      </c>
      <c r="Q28" s="72">
        <f t="shared" si="1"/>
        <v>849.333333333332</v>
      </c>
      <c r="R28" s="72">
        <f t="shared" si="1"/>
        <v>783.9999999999989</v>
      </c>
      <c r="S28" s="72">
        <f t="shared" si="1"/>
        <v>718.6666666666655</v>
      </c>
      <c r="T28" s="72">
        <f t="shared" si="1"/>
        <v>653.3333333333321</v>
      </c>
      <c r="U28" s="72">
        <f t="shared" si="2"/>
        <v>653.3333333333335</v>
      </c>
      <c r="V28"/>
      <c r="W28"/>
      <c r="X28"/>
      <c r="Y28"/>
      <c r="Z28"/>
      <c r="AA28"/>
    </row>
    <row r="29" spans="2:27" s="33" customFormat="1" ht="18" customHeight="1">
      <c r="B29" s="84" t="s">
        <v>15</v>
      </c>
      <c r="C29" s="34">
        <v>9.9</v>
      </c>
      <c r="D29" s="77">
        <f t="shared" si="0"/>
        <v>1716.0000000000005</v>
      </c>
      <c r="E29" s="77">
        <f t="shared" si="1"/>
        <v>1650.0000000000002</v>
      </c>
      <c r="F29" s="77">
        <f t="shared" si="1"/>
        <v>1584</v>
      </c>
      <c r="G29" s="77">
        <f t="shared" si="1"/>
        <v>1518</v>
      </c>
      <c r="H29" s="77">
        <f t="shared" si="1"/>
        <v>1452.0000000000005</v>
      </c>
      <c r="I29" s="77">
        <f t="shared" si="1"/>
        <v>1386.0000000000005</v>
      </c>
      <c r="J29" s="77">
        <f t="shared" si="1"/>
        <v>1320.0000000000002</v>
      </c>
      <c r="K29" s="77">
        <f t="shared" si="1"/>
        <v>1254</v>
      </c>
      <c r="L29" s="77">
        <f t="shared" si="1"/>
        <v>1188.0000000000002</v>
      </c>
      <c r="M29" s="77">
        <f t="shared" si="1"/>
        <v>1122</v>
      </c>
      <c r="N29" s="77">
        <f t="shared" si="1"/>
        <v>1056.0000000000002</v>
      </c>
      <c r="O29" s="77">
        <f t="shared" si="1"/>
        <v>990.0000000000001</v>
      </c>
      <c r="P29" s="77">
        <f t="shared" si="1"/>
        <v>923.9999999999987</v>
      </c>
      <c r="Q29" s="77">
        <f t="shared" si="1"/>
        <v>857.9999999999987</v>
      </c>
      <c r="R29" s="77">
        <f t="shared" si="1"/>
        <v>791.9999999999989</v>
      </c>
      <c r="S29" s="77">
        <f t="shared" si="1"/>
        <v>725.9999999999987</v>
      </c>
      <c r="T29" s="77">
        <f t="shared" si="1"/>
        <v>659.9999999999987</v>
      </c>
      <c r="U29" s="77">
        <f t="shared" si="2"/>
        <v>660.0000000000001</v>
      </c>
      <c r="V29"/>
      <c r="W29"/>
      <c r="X29"/>
      <c r="Y29"/>
      <c r="Z29"/>
      <c r="AA29"/>
    </row>
    <row r="30" spans="2:196" s="35" customFormat="1" ht="18" customHeight="1">
      <c r="B30" s="83">
        <f>B26+1</f>
        <v>4</v>
      </c>
      <c r="C30" s="71">
        <f>C26+0.5</f>
        <v>10</v>
      </c>
      <c r="D30" s="72">
        <f t="shared" si="0"/>
        <v>1733.3333333333335</v>
      </c>
      <c r="E30" s="72">
        <f t="shared" si="1"/>
        <v>1666.6666666666667</v>
      </c>
      <c r="F30" s="72">
        <f t="shared" si="1"/>
        <v>1600</v>
      </c>
      <c r="G30" s="72">
        <f t="shared" si="1"/>
        <v>1533.3333333333335</v>
      </c>
      <c r="H30" s="72">
        <f t="shared" si="1"/>
        <v>1466.6666666666667</v>
      </c>
      <c r="I30" s="72">
        <f t="shared" si="1"/>
        <v>1400.0000000000002</v>
      </c>
      <c r="J30" s="72">
        <f t="shared" si="1"/>
        <v>1333.3333333333335</v>
      </c>
      <c r="K30" s="72">
        <f t="shared" si="1"/>
        <v>1266.6666666666665</v>
      </c>
      <c r="L30" s="72">
        <f t="shared" si="1"/>
        <v>1200</v>
      </c>
      <c r="M30" s="72">
        <f t="shared" si="1"/>
        <v>1133.3333333333333</v>
      </c>
      <c r="N30" s="72">
        <f t="shared" si="1"/>
        <v>1066.6666666666667</v>
      </c>
      <c r="O30" s="72">
        <f t="shared" si="1"/>
        <v>1000</v>
      </c>
      <c r="P30" s="72">
        <f t="shared" si="1"/>
        <v>933.3333333333319</v>
      </c>
      <c r="Q30" s="72">
        <f t="shared" si="1"/>
        <v>866.6666666666655</v>
      </c>
      <c r="R30" s="72">
        <f t="shared" si="1"/>
        <v>799.9999999999986</v>
      </c>
      <c r="S30" s="72">
        <f t="shared" si="1"/>
        <v>733.333333333332</v>
      </c>
      <c r="T30" s="72">
        <f t="shared" si="1"/>
        <v>666.6666666666653</v>
      </c>
      <c r="U30" s="72">
        <f t="shared" si="2"/>
        <v>666.6666666666667</v>
      </c>
      <c r="V30"/>
      <c r="W30"/>
      <c r="X30"/>
      <c r="Y30"/>
      <c r="Z30"/>
      <c r="AA30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</row>
    <row r="31" spans="2:196" s="35" customFormat="1" ht="18" customHeight="1">
      <c r="B31" s="84" t="s">
        <v>13</v>
      </c>
      <c r="C31" s="78">
        <v>10.1</v>
      </c>
      <c r="D31" s="77">
        <f t="shared" si="0"/>
        <v>1750.6666666666667</v>
      </c>
      <c r="E31" s="77">
        <f t="shared" si="1"/>
        <v>1683.3333333333333</v>
      </c>
      <c r="F31" s="77">
        <f t="shared" si="1"/>
        <v>1615.9999999999995</v>
      </c>
      <c r="G31" s="77">
        <f t="shared" si="1"/>
        <v>1548.6666666666665</v>
      </c>
      <c r="H31" s="77">
        <f t="shared" si="1"/>
        <v>1481.3333333333335</v>
      </c>
      <c r="I31" s="77">
        <f t="shared" si="1"/>
        <v>1414</v>
      </c>
      <c r="J31" s="77">
        <f t="shared" si="1"/>
        <v>1346.6666666666667</v>
      </c>
      <c r="K31" s="77">
        <f t="shared" si="1"/>
        <v>1279.3333333333333</v>
      </c>
      <c r="L31" s="77">
        <f t="shared" si="1"/>
        <v>1212</v>
      </c>
      <c r="M31" s="77">
        <f t="shared" si="1"/>
        <v>1144.6666666666665</v>
      </c>
      <c r="N31" s="77">
        <f t="shared" si="1"/>
        <v>1077.3333333333333</v>
      </c>
      <c r="O31" s="77">
        <f t="shared" si="1"/>
        <v>1010</v>
      </c>
      <c r="P31" s="77">
        <f t="shared" si="1"/>
        <v>942.6666666666653</v>
      </c>
      <c r="Q31" s="77">
        <f t="shared" si="1"/>
        <v>875.333333333332</v>
      </c>
      <c r="R31" s="77">
        <f t="shared" si="1"/>
        <v>807.9999999999986</v>
      </c>
      <c r="S31" s="77">
        <f t="shared" si="1"/>
        <v>740.6666666666654</v>
      </c>
      <c r="T31" s="77">
        <f t="shared" si="1"/>
        <v>673.333333333332</v>
      </c>
      <c r="U31" s="77">
        <f t="shared" si="2"/>
        <v>673.3333333333334</v>
      </c>
      <c r="V31"/>
      <c r="W31"/>
      <c r="X31"/>
      <c r="Y31"/>
      <c r="Z31"/>
      <c r="AA31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</row>
    <row r="32" spans="2:196" s="35" customFormat="1" ht="18" customHeight="1">
      <c r="B32" s="84" t="s">
        <v>14</v>
      </c>
      <c r="C32" s="71">
        <v>10.3</v>
      </c>
      <c r="D32" s="72">
        <f t="shared" si="0"/>
        <v>1785.3333333333335</v>
      </c>
      <c r="E32" s="72">
        <f t="shared" si="1"/>
        <v>1716.6666666666667</v>
      </c>
      <c r="F32" s="72">
        <f t="shared" si="1"/>
        <v>1648</v>
      </c>
      <c r="G32" s="72">
        <f t="shared" si="1"/>
        <v>1579.3333333333333</v>
      </c>
      <c r="H32" s="72">
        <f t="shared" si="1"/>
        <v>1510.6666666666667</v>
      </c>
      <c r="I32" s="72">
        <f t="shared" si="1"/>
        <v>1442.0000000000002</v>
      </c>
      <c r="J32" s="72">
        <f t="shared" si="1"/>
        <v>1373.3333333333335</v>
      </c>
      <c r="K32" s="72">
        <f t="shared" si="1"/>
        <v>1304.6666666666667</v>
      </c>
      <c r="L32" s="72">
        <f t="shared" si="1"/>
        <v>1236.0000000000002</v>
      </c>
      <c r="M32" s="72">
        <f t="shared" si="1"/>
        <v>1167.3333333333333</v>
      </c>
      <c r="N32" s="72">
        <f t="shared" si="1"/>
        <v>1098.666666666667</v>
      </c>
      <c r="O32" s="72">
        <f t="shared" si="1"/>
        <v>1030</v>
      </c>
      <c r="P32" s="72">
        <f t="shared" si="1"/>
        <v>961.333333333332</v>
      </c>
      <c r="Q32" s="72">
        <f t="shared" si="1"/>
        <v>892.6666666666655</v>
      </c>
      <c r="R32" s="72">
        <f t="shared" si="1"/>
        <v>823.9999999999987</v>
      </c>
      <c r="S32" s="72">
        <f t="shared" si="1"/>
        <v>755.3333333333322</v>
      </c>
      <c r="T32" s="72">
        <f t="shared" si="1"/>
        <v>686.6666666666654</v>
      </c>
      <c r="U32" s="72">
        <f t="shared" si="2"/>
        <v>686.6666666666667</v>
      </c>
      <c r="V32"/>
      <c r="W32"/>
      <c r="X32"/>
      <c r="Y32"/>
      <c r="Z32"/>
      <c r="AA32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</row>
    <row r="33" spans="2:196" s="35" customFormat="1" ht="18" customHeight="1">
      <c r="B33" s="84" t="s">
        <v>15</v>
      </c>
      <c r="C33" s="78">
        <v>10.4</v>
      </c>
      <c r="D33" s="77">
        <f t="shared" si="0"/>
        <v>1802.666666666667</v>
      </c>
      <c r="E33" s="77">
        <f t="shared" si="1"/>
        <v>1733.3333333333335</v>
      </c>
      <c r="F33" s="77">
        <f t="shared" si="1"/>
        <v>1664.0000000000005</v>
      </c>
      <c r="G33" s="77">
        <f t="shared" si="1"/>
        <v>1594.666666666667</v>
      </c>
      <c r="H33" s="77">
        <f t="shared" si="1"/>
        <v>1525.3333333333337</v>
      </c>
      <c r="I33" s="77">
        <f t="shared" si="1"/>
        <v>1456.0000000000002</v>
      </c>
      <c r="J33" s="77">
        <f t="shared" si="1"/>
        <v>1386.666666666667</v>
      </c>
      <c r="K33" s="77">
        <f t="shared" si="1"/>
        <v>1317.3333333333335</v>
      </c>
      <c r="L33" s="77">
        <f t="shared" si="1"/>
        <v>1248.0000000000002</v>
      </c>
      <c r="M33" s="77">
        <f t="shared" si="1"/>
        <v>1178.6666666666667</v>
      </c>
      <c r="N33" s="77">
        <f t="shared" si="1"/>
        <v>1109.3333333333335</v>
      </c>
      <c r="O33" s="77">
        <f t="shared" si="1"/>
        <v>1040</v>
      </c>
      <c r="P33" s="77">
        <f t="shared" si="1"/>
        <v>970.6666666666653</v>
      </c>
      <c r="Q33" s="77">
        <f t="shared" si="1"/>
        <v>901.3333333333322</v>
      </c>
      <c r="R33" s="77">
        <f t="shared" si="1"/>
        <v>831.9999999999987</v>
      </c>
      <c r="S33" s="77">
        <f t="shared" si="1"/>
        <v>762.6666666666655</v>
      </c>
      <c r="T33" s="77">
        <f>($C33*24*T$17)*(Temps_de_course)*1000</f>
        <v>693.333333333332</v>
      </c>
      <c r="U33" s="77">
        <f t="shared" si="2"/>
        <v>693.3333333333335</v>
      </c>
      <c r="V33"/>
      <c r="W33"/>
      <c r="X33"/>
      <c r="Y33"/>
      <c r="Z33"/>
      <c r="AA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</row>
    <row r="34" spans="2:27" s="33" customFormat="1" ht="18" customHeight="1">
      <c r="B34" s="83">
        <f>B30+1</f>
        <v>5</v>
      </c>
      <c r="C34" s="71">
        <v>10.5</v>
      </c>
      <c r="D34" s="72">
        <f t="shared" si="0"/>
        <v>1820.0000000000002</v>
      </c>
      <c r="E34" s="72">
        <f aca="true" t="shared" si="3" ref="E34:T49">($C34*24*E$17)*(Temps_de_course)*1000</f>
        <v>1750</v>
      </c>
      <c r="F34" s="72">
        <f t="shared" si="3"/>
        <v>1680</v>
      </c>
      <c r="G34" s="72">
        <f t="shared" si="3"/>
        <v>1609.9999999999998</v>
      </c>
      <c r="H34" s="72">
        <f t="shared" si="3"/>
        <v>1540.0000000000002</v>
      </c>
      <c r="I34" s="72">
        <f t="shared" si="3"/>
        <v>1470.0000000000002</v>
      </c>
      <c r="J34" s="72">
        <f t="shared" si="3"/>
        <v>1400.0000000000002</v>
      </c>
      <c r="K34" s="72">
        <f t="shared" si="3"/>
        <v>1329.9999999999998</v>
      </c>
      <c r="L34" s="72">
        <f t="shared" si="3"/>
        <v>1260</v>
      </c>
      <c r="M34" s="72">
        <f t="shared" si="3"/>
        <v>1190</v>
      </c>
      <c r="N34" s="72">
        <f t="shared" si="3"/>
        <v>1120</v>
      </c>
      <c r="O34" s="72">
        <f t="shared" si="3"/>
        <v>1050</v>
      </c>
      <c r="P34" s="72">
        <f t="shared" si="3"/>
        <v>979.9999999999986</v>
      </c>
      <c r="Q34" s="72">
        <f t="shared" si="3"/>
        <v>909.9999999999987</v>
      </c>
      <c r="R34" s="72">
        <f t="shared" si="3"/>
        <v>839.9999999999985</v>
      </c>
      <c r="S34" s="72">
        <f t="shared" si="3"/>
        <v>769.9999999999986</v>
      </c>
      <c r="T34" s="72">
        <f t="shared" si="3"/>
        <v>699.9999999999986</v>
      </c>
      <c r="U34" s="72">
        <f t="shared" si="2"/>
        <v>700.0000000000001</v>
      </c>
      <c r="V34"/>
      <c r="W34"/>
      <c r="X34"/>
      <c r="Y34"/>
      <c r="Z34"/>
      <c r="AA34"/>
    </row>
    <row r="35" spans="2:27" s="33" customFormat="1" ht="18" customHeight="1">
      <c r="B35" s="84" t="s">
        <v>13</v>
      </c>
      <c r="C35" s="34">
        <v>10.6</v>
      </c>
      <c r="D35" s="77">
        <f t="shared" si="0"/>
        <v>1837.3333333333333</v>
      </c>
      <c r="E35" s="77">
        <f t="shared" si="3"/>
        <v>1766.6666666666667</v>
      </c>
      <c r="F35" s="77">
        <f t="shared" si="3"/>
        <v>1696</v>
      </c>
      <c r="G35" s="77">
        <f t="shared" si="3"/>
        <v>1625.333333333333</v>
      </c>
      <c r="H35" s="77">
        <f t="shared" si="3"/>
        <v>1554.6666666666667</v>
      </c>
      <c r="I35" s="77">
        <f t="shared" si="3"/>
        <v>1484</v>
      </c>
      <c r="J35" s="77">
        <f t="shared" si="3"/>
        <v>1413.3333333333333</v>
      </c>
      <c r="K35" s="77">
        <f t="shared" si="3"/>
        <v>1342.6666666666667</v>
      </c>
      <c r="L35" s="77">
        <f t="shared" si="3"/>
        <v>1272</v>
      </c>
      <c r="M35" s="77">
        <f t="shared" si="3"/>
        <v>1201.3333333333333</v>
      </c>
      <c r="N35" s="77">
        <f t="shared" si="3"/>
        <v>1130.6666666666667</v>
      </c>
      <c r="O35" s="77">
        <f t="shared" si="3"/>
        <v>1060</v>
      </c>
      <c r="P35" s="77">
        <f t="shared" si="3"/>
        <v>989.3333333333319</v>
      </c>
      <c r="Q35" s="77">
        <f t="shared" si="3"/>
        <v>918.6666666666652</v>
      </c>
      <c r="R35" s="77">
        <f t="shared" si="3"/>
        <v>847.9999999999985</v>
      </c>
      <c r="S35" s="77">
        <f t="shared" si="3"/>
        <v>777.3333333333319</v>
      </c>
      <c r="T35" s="77">
        <f t="shared" si="3"/>
        <v>706.6666666666653</v>
      </c>
      <c r="U35" s="77">
        <f t="shared" si="2"/>
        <v>706.6666666666666</v>
      </c>
      <c r="V35"/>
      <c r="W35"/>
      <c r="X35"/>
      <c r="Y35"/>
      <c r="Z35"/>
      <c r="AA35"/>
    </row>
    <row r="36" spans="2:27" s="33" customFormat="1" ht="18" customHeight="1">
      <c r="B36" s="84" t="s">
        <v>14</v>
      </c>
      <c r="C36" s="71">
        <v>10.8</v>
      </c>
      <c r="D36" s="72">
        <f t="shared" si="0"/>
        <v>1872.0000000000005</v>
      </c>
      <c r="E36" s="72">
        <f t="shared" si="3"/>
        <v>1800.0000000000005</v>
      </c>
      <c r="F36" s="72">
        <f t="shared" si="3"/>
        <v>1728.0000000000002</v>
      </c>
      <c r="G36" s="72">
        <f t="shared" si="3"/>
        <v>1656.0000000000005</v>
      </c>
      <c r="H36" s="72">
        <f t="shared" si="3"/>
        <v>1584.0000000000002</v>
      </c>
      <c r="I36" s="72">
        <f t="shared" si="3"/>
        <v>1512.0000000000005</v>
      </c>
      <c r="J36" s="72">
        <f t="shared" si="3"/>
        <v>1440.0000000000005</v>
      </c>
      <c r="K36" s="72">
        <f t="shared" si="3"/>
        <v>1368.0000000000002</v>
      </c>
      <c r="L36" s="72">
        <f t="shared" si="3"/>
        <v>1296.0000000000002</v>
      </c>
      <c r="M36" s="72">
        <f t="shared" si="3"/>
        <v>1224.0000000000002</v>
      </c>
      <c r="N36" s="72">
        <f t="shared" si="3"/>
        <v>1152.0000000000005</v>
      </c>
      <c r="O36" s="72">
        <f t="shared" si="3"/>
        <v>1080.0000000000002</v>
      </c>
      <c r="P36" s="72">
        <f t="shared" si="3"/>
        <v>1007.9999999999986</v>
      </c>
      <c r="Q36" s="72">
        <f t="shared" si="3"/>
        <v>935.9999999999987</v>
      </c>
      <c r="R36" s="72">
        <f t="shared" si="3"/>
        <v>863.9999999999986</v>
      </c>
      <c r="S36" s="72">
        <f t="shared" si="3"/>
        <v>791.9999999999989</v>
      </c>
      <c r="T36" s="72">
        <f t="shared" si="3"/>
        <v>719.9999999999987</v>
      </c>
      <c r="U36" s="72">
        <f t="shared" si="2"/>
        <v>720.0000000000002</v>
      </c>
      <c r="V36"/>
      <c r="W36"/>
      <c r="X36"/>
      <c r="Y36"/>
      <c r="Z36"/>
      <c r="AA36"/>
    </row>
    <row r="37" spans="2:27" s="33" customFormat="1" ht="18" customHeight="1">
      <c r="B37" s="84" t="s">
        <v>15</v>
      </c>
      <c r="C37" s="34">
        <v>10.9</v>
      </c>
      <c r="D37" s="77">
        <f t="shared" si="0"/>
        <v>1889.3333333333335</v>
      </c>
      <c r="E37" s="77">
        <f t="shared" si="3"/>
        <v>1816.6666666666667</v>
      </c>
      <c r="F37" s="77">
        <f t="shared" si="3"/>
        <v>1744.0000000000002</v>
      </c>
      <c r="G37" s="77">
        <f t="shared" si="3"/>
        <v>1671.3333333333333</v>
      </c>
      <c r="H37" s="77">
        <f t="shared" si="3"/>
        <v>1598.666666666667</v>
      </c>
      <c r="I37" s="77">
        <f t="shared" si="3"/>
        <v>1526.0000000000005</v>
      </c>
      <c r="J37" s="77">
        <f t="shared" si="3"/>
        <v>1453.3333333333335</v>
      </c>
      <c r="K37" s="77">
        <f t="shared" si="3"/>
        <v>1380.6666666666667</v>
      </c>
      <c r="L37" s="77">
        <f t="shared" si="3"/>
        <v>1308.0000000000002</v>
      </c>
      <c r="M37" s="77">
        <f t="shared" si="3"/>
        <v>1235.3333333333335</v>
      </c>
      <c r="N37" s="77">
        <f t="shared" si="3"/>
        <v>1162.666666666667</v>
      </c>
      <c r="O37" s="77">
        <f t="shared" si="3"/>
        <v>1090</v>
      </c>
      <c r="P37" s="77">
        <f t="shared" si="3"/>
        <v>1017.3333333333319</v>
      </c>
      <c r="Q37" s="77">
        <f t="shared" si="3"/>
        <v>944.6666666666654</v>
      </c>
      <c r="R37" s="77">
        <f t="shared" si="3"/>
        <v>871.9999999999986</v>
      </c>
      <c r="S37" s="77">
        <f t="shared" si="3"/>
        <v>799.3333333333321</v>
      </c>
      <c r="T37" s="77">
        <f t="shared" si="3"/>
        <v>726.6666666666654</v>
      </c>
      <c r="U37" s="77">
        <f t="shared" si="2"/>
        <v>726.6666666666667</v>
      </c>
      <c r="V37"/>
      <c r="W37"/>
      <c r="X37"/>
      <c r="Y37"/>
      <c r="Z37"/>
      <c r="AA37"/>
    </row>
    <row r="38" spans="2:196" s="35" customFormat="1" ht="18" customHeight="1">
      <c r="B38" s="83">
        <f>B34+1</f>
        <v>6</v>
      </c>
      <c r="C38" s="71">
        <f>C34+0.5</f>
        <v>11</v>
      </c>
      <c r="D38" s="72">
        <f t="shared" si="0"/>
        <v>1906.6666666666667</v>
      </c>
      <c r="E38" s="72">
        <f t="shared" si="3"/>
        <v>1833.3333333333335</v>
      </c>
      <c r="F38" s="72">
        <f t="shared" si="3"/>
        <v>1760.0000000000002</v>
      </c>
      <c r="G38" s="72">
        <f t="shared" si="3"/>
        <v>1686.6666666666665</v>
      </c>
      <c r="H38" s="72">
        <f t="shared" si="3"/>
        <v>1613.3333333333335</v>
      </c>
      <c r="I38" s="72">
        <f t="shared" si="3"/>
        <v>1540</v>
      </c>
      <c r="J38" s="72">
        <f t="shared" si="3"/>
        <v>1466.6666666666667</v>
      </c>
      <c r="K38" s="72">
        <f t="shared" si="3"/>
        <v>1393.3333333333333</v>
      </c>
      <c r="L38" s="72">
        <f t="shared" si="3"/>
        <v>1320</v>
      </c>
      <c r="M38" s="72">
        <f t="shared" si="3"/>
        <v>1246.6666666666667</v>
      </c>
      <c r="N38" s="72">
        <f t="shared" si="3"/>
        <v>1173.3333333333335</v>
      </c>
      <c r="O38" s="72">
        <f t="shared" si="3"/>
        <v>1100</v>
      </c>
      <c r="P38" s="72">
        <f t="shared" si="3"/>
        <v>1026.6666666666654</v>
      </c>
      <c r="Q38" s="72">
        <f t="shared" si="3"/>
        <v>953.3333333333319</v>
      </c>
      <c r="R38" s="72">
        <f t="shared" si="3"/>
        <v>879.9999999999984</v>
      </c>
      <c r="S38" s="72">
        <f t="shared" si="3"/>
        <v>806.6666666666654</v>
      </c>
      <c r="T38" s="72">
        <f t="shared" si="3"/>
        <v>733.3333333333319</v>
      </c>
      <c r="U38" s="72">
        <f t="shared" si="2"/>
        <v>733.3333333333334</v>
      </c>
      <c r="V38"/>
      <c r="W38"/>
      <c r="X38"/>
      <c r="Y38"/>
      <c r="Z38"/>
      <c r="AA38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</row>
    <row r="39" spans="2:196" s="35" customFormat="1" ht="18" customHeight="1">
      <c r="B39" s="84" t="s">
        <v>13</v>
      </c>
      <c r="C39" s="78">
        <v>11.1</v>
      </c>
      <c r="D39" s="77">
        <f t="shared" si="0"/>
        <v>1924</v>
      </c>
      <c r="E39" s="77">
        <f t="shared" si="3"/>
        <v>1850</v>
      </c>
      <c r="F39" s="77">
        <f t="shared" si="3"/>
        <v>1775.9999999999998</v>
      </c>
      <c r="G39" s="77">
        <f t="shared" si="3"/>
        <v>1701.9999999999998</v>
      </c>
      <c r="H39" s="77">
        <f t="shared" si="3"/>
        <v>1628</v>
      </c>
      <c r="I39" s="77">
        <f t="shared" si="3"/>
        <v>1553.9999999999998</v>
      </c>
      <c r="J39" s="77">
        <f t="shared" si="3"/>
        <v>1480</v>
      </c>
      <c r="K39" s="77">
        <f t="shared" si="3"/>
        <v>1406</v>
      </c>
      <c r="L39" s="77">
        <f t="shared" si="3"/>
        <v>1332</v>
      </c>
      <c r="M39" s="77">
        <f t="shared" si="3"/>
        <v>1257.9999999999998</v>
      </c>
      <c r="N39" s="77">
        <f t="shared" si="3"/>
        <v>1184.0000000000002</v>
      </c>
      <c r="O39" s="77">
        <f t="shared" si="3"/>
        <v>1109.9999999999998</v>
      </c>
      <c r="P39" s="77">
        <f t="shared" si="3"/>
        <v>1035.9999999999984</v>
      </c>
      <c r="Q39" s="77">
        <f t="shared" si="3"/>
        <v>961.9999999999984</v>
      </c>
      <c r="R39" s="77">
        <f t="shared" si="3"/>
        <v>887.9999999999984</v>
      </c>
      <c r="S39" s="77">
        <f t="shared" si="3"/>
        <v>813.9999999999985</v>
      </c>
      <c r="T39" s="77">
        <f t="shared" si="3"/>
        <v>739.9999999999985</v>
      </c>
      <c r="U39" s="77">
        <f t="shared" si="2"/>
        <v>740</v>
      </c>
      <c r="V39"/>
      <c r="W39"/>
      <c r="X39"/>
      <c r="Y39"/>
      <c r="Z39"/>
      <c r="AA39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</row>
    <row r="40" spans="2:196" s="35" customFormat="1" ht="18" customHeight="1">
      <c r="B40" s="84" t="s">
        <v>14</v>
      </c>
      <c r="C40" s="71">
        <v>11.3</v>
      </c>
      <c r="D40" s="72">
        <f t="shared" si="0"/>
        <v>1958.666666666667</v>
      </c>
      <c r="E40" s="72">
        <f t="shared" si="3"/>
        <v>1883.3333333333337</v>
      </c>
      <c r="F40" s="72">
        <f t="shared" si="3"/>
        <v>1808.0000000000002</v>
      </c>
      <c r="G40" s="72">
        <f t="shared" si="3"/>
        <v>1732.666666666667</v>
      </c>
      <c r="H40" s="72">
        <f t="shared" si="3"/>
        <v>1657.3333333333337</v>
      </c>
      <c r="I40" s="72">
        <f t="shared" si="3"/>
        <v>1582.0000000000002</v>
      </c>
      <c r="J40" s="72">
        <f t="shared" si="3"/>
        <v>1506.666666666667</v>
      </c>
      <c r="K40" s="72">
        <f t="shared" si="3"/>
        <v>1431.3333333333335</v>
      </c>
      <c r="L40" s="72">
        <f t="shared" si="3"/>
        <v>1356.0000000000002</v>
      </c>
      <c r="M40" s="72">
        <f t="shared" si="3"/>
        <v>1280.6666666666667</v>
      </c>
      <c r="N40" s="72">
        <f t="shared" si="3"/>
        <v>1205.3333333333335</v>
      </c>
      <c r="O40" s="72">
        <f t="shared" si="3"/>
        <v>1130.0000000000002</v>
      </c>
      <c r="P40" s="72">
        <f t="shared" si="3"/>
        <v>1054.6666666666654</v>
      </c>
      <c r="Q40" s="72">
        <f t="shared" si="3"/>
        <v>979.3333333333321</v>
      </c>
      <c r="R40" s="72">
        <f t="shared" si="3"/>
        <v>903.9999999999986</v>
      </c>
      <c r="S40" s="72">
        <f t="shared" si="3"/>
        <v>828.6666666666655</v>
      </c>
      <c r="T40" s="72">
        <f t="shared" si="3"/>
        <v>753.3333333333319</v>
      </c>
      <c r="U40" s="72">
        <f t="shared" si="2"/>
        <v>753.3333333333335</v>
      </c>
      <c r="V40"/>
      <c r="W40"/>
      <c r="X40"/>
      <c r="Y40"/>
      <c r="Z40"/>
      <c r="AA40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</row>
    <row r="41" spans="2:196" s="35" customFormat="1" ht="18" customHeight="1">
      <c r="B41" s="84" t="s">
        <v>15</v>
      </c>
      <c r="C41" s="78">
        <v>11.4</v>
      </c>
      <c r="D41" s="77">
        <f t="shared" si="0"/>
        <v>1976.0000000000005</v>
      </c>
      <c r="E41" s="77">
        <f t="shared" si="3"/>
        <v>1900.0000000000002</v>
      </c>
      <c r="F41" s="77">
        <f t="shared" si="3"/>
        <v>1824</v>
      </c>
      <c r="G41" s="77">
        <f t="shared" si="3"/>
        <v>1748</v>
      </c>
      <c r="H41" s="77">
        <f t="shared" si="3"/>
        <v>1672.0000000000005</v>
      </c>
      <c r="I41" s="77">
        <f t="shared" si="3"/>
        <v>1596.0000000000002</v>
      </c>
      <c r="J41" s="77">
        <f t="shared" si="3"/>
        <v>1520.0000000000002</v>
      </c>
      <c r="K41" s="77">
        <f t="shared" si="3"/>
        <v>1444.0000000000002</v>
      </c>
      <c r="L41" s="77">
        <f t="shared" si="3"/>
        <v>1368.0000000000002</v>
      </c>
      <c r="M41" s="77">
        <f t="shared" si="3"/>
        <v>1292</v>
      </c>
      <c r="N41" s="77">
        <f t="shared" si="3"/>
        <v>1216.0000000000002</v>
      </c>
      <c r="O41" s="77">
        <f t="shared" si="3"/>
        <v>1140.0000000000002</v>
      </c>
      <c r="P41" s="77">
        <f t="shared" si="3"/>
        <v>1063.9999999999984</v>
      </c>
      <c r="Q41" s="77">
        <f t="shared" si="3"/>
        <v>987.9999999999986</v>
      </c>
      <c r="R41" s="77">
        <f t="shared" si="3"/>
        <v>911.9999999999986</v>
      </c>
      <c r="S41" s="77">
        <f t="shared" si="3"/>
        <v>835.9999999999987</v>
      </c>
      <c r="T41" s="77">
        <f t="shared" si="3"/>
        <v>759.9999999999985</v>
      </c>
      <c r="U41" s="77">
        <f t="shared" si="2"/>
        <v>760.0000000000001</v>
      </c>
      <c r="V41"/>
      <c r="W41"/>
      <c r="X41"/>
      <c r="Y41"/>
      <c r="Z41"/>
      <c r="AA41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</row>
    <row r="42" spans="2:27" s="33" customFormat="1" ht="18" customHeight="1">
      <c r="B42" s="83">
        <f>B38+1</f>
        <v>7</v>
      </c>
      <c r="C42" s="71">
        <f>C38+0.5</f>
        <v>11.5</v>
      </c>
      <c r="D42" s="72">
        <f t="shared" si="0"/>
        <v>1993.3333333333335</v>
      </c>
      <c r="E42" s="72">
        <f t="shared" si="3"/>
        <v>1916.6666666666667</v>
      </c>
      <c r="F42" s="72">
        <f t="shared" si="3"/>
        <v>1840</v>
      </c>
      <c r="G42" s="72">
        <f t="shared" si="3"/>
        <v>1763.3333333333333</v>
      </c>
      <c r="H42" s="72">
        <f t="shared" si="3"/>
        <v>1686.6666666666667</v>
      </c>
      <c r="I42" s="72">
        <f t="shared" si="3"/>
        <v>1610</v>
      </c>
      <c r="J42" s="72">
        <f t="shared" si="3"/>
        <v>1533.3333333333335</v>
      </c>
      <c r="K42" s="72">
        <f t="shared" si="3"/>
        <v>1456.6666666666665</v>
      </c>
      <c r="L42" s="72">
        <f t="shared" si="3"/>
        <v>1380.0000000000002</v>
      </c>
      <c r="M42" s="72">
        <f t="shared" si="3"/>
        <v>1303.3333333333335</v>
      </c>
      <c r="N42" s="72">
        <f t="shared" si="3"/>
        <v>1226.6666666666667</v>
      </c>
      <c r="O42" s="72">
        <f t="shared" si="3"/>
        <v>1150.0000000000002</v>
      </c>
      <c r="P42" s="72">
        <f t="shared" si="3"/>
        <v>1073.3333333333317</v>
      </c>
      <c r="Q42" s="72">
        <f t="shared" si="3"/>
        <v>996.6666666666652</v>
      </c>
      <c r="R42" s="72">
        <f t="shared" si="3"/>
        <v>919.9999999999984</v>
      </c>
      <c r="S42" s="72">
        <f t="shared" si="3"/>
        <v>843.3333333333318</v>
      </c>
      <c r="T42" s="72">
        <f t="shared" si="3"/>
        <v>766.6666666666652</v>
      </c>
      <c r="U42" s="72">
        <f t="shared" si="2"/>
        <v>766.6666666666667</v>
      </c>
      <c r="V42"/>
      <c r="W42"/>
      <c r="X42"/>
      <c r="Y42"/>
      <c r="Z42"/>
      <c r="AA42"/>
    </row>
    <row r="43" spans="2:27" s="33" customFormat="1" ht="18" customHeight="1">
      <c r="B43" s="84" t="s">
        <v>13</v>
      </c>
      <c r="C43" s="34">
        <v>11.6</v>
      </c>
      <c r="D43" s="77">
        <f t="shared" si="0"/>
        <v>2010.6666666666663</v>
      </c>
      <c r="E43" s="77">
        <f t="shared" si="3"/>
        <v>1933.3333333333333</v>
      </c>
      <c r="F43" s="77">
        <f t="shared" si="3"/>
        <v>1855.9999999999998</v>
      </c>
      <c r="G43" s="77">
        <f t="shared" si="3"/>
        <v>1778.6666666666665</v>
      </c>
      <c r="H43" s="77">
        <f t="shared" si="3"/>
        <v>1701.3333333333333</v>
      </c>
      <c r="I43" s="77">
        <f t="shared" si="3"/>
        <v>1624</v>
      </c>
      <c r="J43" s="77">
        <f t="shared" si="3"/>
        <v>1546.6666666666667</v>
      </c>
      <c r="K43" s="77">
        <f t="shared" si="3"/>
        <v>1469.3333333333333</v>
      </c>
      <c r="L43" s="77">
        <f t="shared" si="3"/>
        <v>1392</v>
      </c>
      <c r="M43" s="77">
        <f t="shared" si="3"/>
        <v>1314.6666666666667</v>
      </c>
      <c r="N43" s="77">
        <f t="shared" si="3"/>
        <v>1237.3333333333335</v>
      </c>
      <c r="O43" s="77">
        <f t="shared" si="3"/>
        <v>1160</v>
      </c>
      <c r="P43" s="77">
        <f t="shared" si="3"/>
        <v>1082.666666666665</v>
      </c>
      <c r="Q43" s="77">
        <f t="shared" si="3"/>
        <v>1005.3333333333319</v>
      </c>
      <c r="R43" s="77">
        <f t="shared" si="3"/>
        <v>927.9999999999984</v>
      </c>
      <c r="S43" s="77">
        <f t="shared" si="3"/>
        <v>850.6666666666652</v>
      </c>
      <c r="T43" s="77">
        <f t="shared" si="3"/>
        <v>773.3333333333318</v>
      </c>
      <c r="U43" s="77">
        <f t="shared" si="2"/>
        <v>773.3333333333334</v>
      </c>
      <c r="V43"/>
      <c r="W43"/>
      <c r="X43"/>
      <c r="Y43"/>
      <c r="Z43"/>
      <c r="AA43"/>
    </row>
    <row r="44" spans="2:27" s="33" customFormat="1" ht="18" customHeight="1">
      <c r="B44" s="84" t="s">
        <v>14</v>
      </c>
      <c r="C44" s="71">
        <v>11.8</v>
      </c>
      <c r="D44" s="72">
        <f t="shared" si="0"/>
        <v>2045.3333333333337</v>
      </c>
      <c r="E44" s="72">
        <f t="shared" si="3"/>
        <v>1966.666666666667</v>
      </c>
      <c r="F44" s="72">
        <f t="shared" si="3"/>
        <v>1888.0000000000005</v>
      </c>
      <c r="G44" s="72">
        <f t="shared" si="3"/>
        <v>1809.3333333333335</v>
      </c>
      <c r="H44" s="72">
        <f t="shared" si="3"/>
        <v>1730.6666666666672</v>
      </c>
      <c r="I44" s="72">
        <f t="shared" si="3"/>
        <v>1652.0000000000005</v>
      </c>
      <c r="J44" s="72">
        <f t="shared" si="3"/>
        <v>1573.3333333333337</v>
      </c>
      <c r="K44" s="72">
        <f t="shared" si="3"/>
        <v>1494.6666666666667</v>
      </c>
      <c r="L44" s="72">
        <f t="shared" si="3"/>
        <v>1416.0000000000005</v>
      </c>
      <c r="M44" s="72">
        <f t="shared" si="3"/>
        <v>1337.3333333333335</v>
      </c>
      <c r="N44" s="72">
        <f t="shared" si="3"/>
        <v>1258.666666666667</v>
      </c>
      <c r="O44" s="72">
        <f t="shared" si="3"/>
        <v>1180.0000000000002</v>
      </c>
      <c r="P44" s="72">
        <f t="shared" si="3"/>
        <v>1101.333333333332</v>
      </c>
      <c r="Q44" s="72">
        <f t="shared" si="3"/>
        <v>1022.6666666666653</v>
      </c>
      <c r="R44" s="72">
        <f t="shared" si="3"/>
        <v>943.9999999999985</v>
      </c>
      <c r="S44" s="72">
        <f t="shared" si="3"/>
        <v>865.3333333333321</v>
      </c>
      <c r="T44" s="72">
        <f t="shared" si="3"/>
        <v>786.6666666666653</v>
      </c>
      <c r="U44" s="72">
        <f t="shared" si="2"/>
        <v>786.6666666666669</v>
      </c>
      <c r="V44"/>
      <c r="W44"/>
      <c r="X44"/>
      <c r="Y44"/>
      <c r="Z44"/>
      <c r="AA44"/>
    </row>
    <row r="45" spans="2:27" s="33" customFormat="1" ht="18" customHeight="1">
      <c r="B45" s="84" t="s">
        <v>15</v>
      </c>
      <c r="C45" s="34">
        <v>11.9</v>
      </c>
      <c r="D45" s="77">
        <f t="shared" si="0"/>
        <v>2062.666666666667</v>
      </c>
      <c r="E45" s="77">
        <f t="shared" si="3"/>
        <v>1983.3333333333335</v>
      </c>
      <c r="F45" s="77">
        <f t="shared" si="3"/>
        <v>1904.0000000000002</v>
      </c>
      <c r="G45" s="77">
        <f t="shared" si="3"/>
        <v>1824.6666666666667</v>
      </c>
      <c r="H45" s="77">
        <f t="shared" si="3"/>
        <v>1745.3333333333337</v>
      </c>
      <c r="I45" s="77">
        <f t="shared" si="3"/>
        <v>1666.0000000000005</v>
      </c>
      <c r="J45" s="77">
        <f t="shared" si="3"/>
        <v>1586.666666666667</v>
      </c>
      <c r="K45" s="77">
        <f t="shared" si="3"/>
        <v>1507.3333333333335</v>
      </c>
      <c r="L45" s="77">
        <f t="shared" si="3"/>
        <v>1428.0000000000002</v>
      </c>
      <c r="M45" s="77">
        <f t="shared" si="3"/>
        <v>1348.666666666667</v>
      </c>
      <c r="N45" s="77">
        <f t="shared" si="3"/>
        <v>1269.3333333333335</v>
      </c>
      <c r="O45" s="77">
        <f t="shared" si="3"/>
        <v>1190.0000000000002</v>
      </c>
      <c r="P45" s="77">
        <f t="shared" si="3"/>
        <v>1110.6666666666652</v>
      </c>
      <c r="Q45" s="77">
        <f t="shared" si="3"/>
        <v>1031.333333333332</v>
      </c>
      <c r="R45" s="77">
        <f t="shared" si="3"/>
        <v>951.9999999999985</v>
      </c>
      <c r="S45" s="77">
        <f t="shared" si="3"/>
        <v>872.6666666666652</v>
      </c>
      <c r="T45" s="77">
        <f t="shared" si="3"/>
        <v>793.3333333333319</v>
      </c>
      <c r="U45" s="77">
        <f t="shared" si="2"/>
        <v>793.3333333333335</v>
      </c>
      <c r="V45"/>
      <c r="W45"/>
      <c r="X45"/>
      <c r="Y45"/>
      <c r="Z45"/>
      <c r="AA45"/>
    </row>
    <row r="46" spans="2:196" s="35" customFormat="1" ht="18" customHeight="1">
      <c r="B46" s="83">
        <f>B42+1</f>
        <v>8</v>
      </c>
      <c r="C46" s="71">
        <f>C42+0.5</f>
        <v>12</v>
      </c>
      <c r="D46" s="72">
        <f t="shared" si="0"/>
        <v>2080</v>
      </c>
      <c r="E46" s="72">
        <f t="shared" si="3"/>
        <v>2000</v>
      </c>
      <c r="F46" s="72">
        <f t="shared" si="3"/>
        <v>1920</v>
      </c>
      <c r="G46" s="72">
        <f t="shared" si="3"/>
        <v>1840</v>
      </c>
      <c r="H46" s="72">
        <f t="shared" si="3"/>
        <v>1760.0000000000002</v>
      </c>
      <c r="I46" s="72">
        <f t="shared" si="3"/>
        <v>1680.0000000000002</v>
      </c>
      <c r="J46" s="72">
        <f t="shared" si="3"/>
        <v>1600</v>
      </c>
      <c r="K46" s="72">
        <f t="shared" si="3"/>
        <v>1519.9999999999998</v>
      </c>
      <c r="L46" s="72">
        <f t="shared" si="3"/>
        <v>1440</v>
      </c>
      <c r="M46" s="72">
        <f t="shared" si="3"/>
        <v>1359.9999999999998</v>
      </c>
      <c r="N46" s="72">
        <f t="shared" si="3"/>
        <v>1280</v>
      </c>
      <c r="O46" s="72">
        <f t="shared" si="3"/>
        <v>1200</v>
      </c>
      <c r="P46" s="72">
        <f t="shared" si="3"/>
        <v>1119.9999999999984</v>
      </c>
      <c r="Q46" s="72">
        <f t="shared" si="3"/>
        <v>1039.9999999999984</v>
      </c>
      <c r="R46" s="72">
        <f t="shared" si="3"/>
        <v>959.9999999999984</v>
      </c>
      <c r="S46" s="72">
        <f t="shared" si="3"/>
        <v>879.9999999999984</v>
      </c>
      <c r="T46" s="72">
        <f t="shared" si="3"/>
        <v>799.9999999999985</v>
      </c>
      <c r="U46" s="72">
        <f t="shared" si="2"/>
        <v>800</v>
      </c>
      <c r="V46"/>
      <c r="W46"/>
      <c r="X46"/>
      <c r="Y46"/>
      <c r="Z46"/>
      <c r="AA46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</row>
    <row r="47" spans="2:196" s="35" customFormat="1" ht="18" customHeight="1">
      <c r="B47" s="84" t="s">
        <v>13</v>
      </c>
      <c r="C47" s="78">
        <v>12.1</v>
      </c>
      <c r="D47" s="77">
        <f t="shared" si="0"/>
        <v>2097.3333333333335</v>
      </c>
      <c r="E47" s="77">
        <f t="shared" si="3"/>
        <v>2016.6666666666665</v>
      </c>
      <c r="F47" s="77">
        <f t="shared" si="3"/>
        <v>1936</v>
      </c>
      <c r="G47" s="77">
        <f t="shared" si="3"/>
        <v>1855.333333333333</v>
      </c>
      <c r="H47" s="77">
        <f t="shared" si="3"/>
        <v>1774.6666666666665</v>
      </c>
      <c r="I47" s="77">
        <f t="shared" si="3"/>
        <v>1694.0000000000002</v>
      </c>
      <c r="J47" s="77">
        <f t="shared" si="3"/>
        <v>1613.3333333333333</v>
      </c>
      <c r="K47" s="77">
        <f t="shared" si="3"/>
        <v>1532.6666666666663</v>
      </c>
      <c r="L47" s="77">
        <f t="shared" si="3"/>
        <v>1452.0000000000002</v>
      </c>
      <c r="M47" s="77">
        <f t="shared" si="3"/>
        <v>1371.3333333333333</v>
      </c>
      <c r="N47" s="77">
        <f t="shared" si="3"/>
        <v>1290.6666666666665</v>
      </c>
      <c r="O47" s="77">
        <f t="shared" si="3"/>
        <v>1210</v>
      </c>
      <c r="P47" s="77">
        <f t="shared" si="3"/>
        <v>1129.3333333333317</v>
      </c>
      <c r="Q47" s="77">
        <f t="shared" si="3"/>
        <v>1048.6666666666652</v>
      </c>
      <c r="R47" s="77">
        <f t="shared" si="3"/>
        <v>967.9999999999983</v>
      </c>
      <c r="S47" s="77">
        <f t="shared" si="3"/>
        <v>887.3333333333318</v>
      </c>
      <c r="T47" s="77">
        <f t="shared" si="3"/>
        <v>806.666666666665</v>
      </c>
      <c r="U47" s="77">
        <f t="shared" si="2"/>
        <v>806.6666666666666</v>
      </c>
      <c r="V47"/>
      <c r="W47"/>
      <c r="X47"/>
      <c r="Y47"/>
      <c r="Z47"/>
      <c r="AA47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</row>
    <row r="48" spans="2:196" s="35" customFormat="1" ht="18" customHeight="1">
      <c r="B48" s="84" t="s">
        <v>14</v>
      </c>
      <c r="C48" s="71">
        <v>12.3</v>
      </c>
      <c r="D48" s="72">
        <f t="shared" si="0"/>
        <v>2132.0000000000005</v>
      </c>
      <c r="E48" s="72">
        <f t="shared" si="3"/>
        <v>2050.0000000000005</v>
      </c>
      <c r="F48" s="72">
        <f t="shared" si="3"/>
        <v>1968.0000000000005</v>
      </c>
      <c r="G48" s="72">
        <f t="shared" si="3"/>
        <v>1886.0000000000002</v>
      </c>
      <c r="H48" s="72">
        <f t="shared" si="3"/>
        <v>1804.0000000000005</v>
      </c>
      <c r="I48" s="72">
        <f t="shared" si="3"/>
        <v>1722.0000000000002</v>
      </c>
      <c r="J48" s="72">
        <f t="shared" si="3"/>
        <v>1640.0000000000005</v>
      </c>
      <c r="K48" s="72">
        <f t="shared" si="3"/>
        <v>1558.0000000000002</v>
      </c>
      <c r="L48" s="72">
        <f t="shared" si="3"/>
        <v>1476.0000000000005</v>
      </c>
      <c r="M48" s="72">
        <f t="shared" si="3"/>
        <v>1394.0000000000005</v>
      </c>
      <c r="N48" s="72">
        <f t="shared" si="3"/>
        <v>1312.0000000000002</v>
      </c>
      <c r="O48" s="72">
        <f t="shared" si="3"/>
        <v>1230.0000000000002</v>
      </c>
      <c r="P48" s="72">
        <f t="shared" si="3"/>
        <v>1147.9999999999986</v>
      </c>
      <c r="Q48" s="72">
        <f t="shared" si="3"/>
        <v>1065.9999999999984</v>
      </c>
      <c r="R48" s="72">
        <f t="shared" si="3"/>
        <v>983.9999999999984</v>
      </c>
      <c r="S48" s="72">
        <f t="shared" si="3"/>
        <v>901.9999999999986</v>
      </c>
      <c r="T48" s="72">
        <f t="shared" si="3"/>
        <v>819.9999999999986</v>
      </c>
      <c r="U48" s="72">
        <f t="shared" si="2"/>
        <v>820.0000000000002</v>
      </c>
      <c r="V48"/>
      <c r="W48"/>
      <c r="X48"/>
      <c r="Y48"/>
      <c r="Z48"/>
      <c r="AA48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</row>
    <row r="49" spans="2:196" s="35" customFormat="1" ht="18" customHeight="1">
      <c r="B49" s="84" t="s">
        <v>15</v>
      </c>
      <c r="C49" s="78">
        <v>12.4</v>
      </c>
      <c r="D49" s="77">
        <f t="shared" si="0"/>
        <v>2149.333333333334</v>
      </c>
      <c r="E49" s="77">
        <f t="shared" si="3"/>
        <v>2066.666666666667</v>
      </c>
      <c r="F49" s="77">
        <f t="shared" si="3"/>
        <v>1984.0000000000002</v>
      </c>
      <c r="G49" s="77">
        <f t="shared" si="3"/>
        <v>1901.3333333333335</v>
      </c>
      <c r="H49" s="77">
        <f t="shared" si="3"/>
        <v>1818.6666666666672</v>
      </c>
      <c r="I49" s="77">
        <f t="shared" si="3"/>
        <v>1736.0000000000002</v>
      </c>
      <c r="J49" s="77">
        <f t="shared" si="3"/>
        <v>1653.3333333333335</v>
      </c>
      <c r="K49" s="77">
        <f t="shared" si="3"/>
        <v>1570.666666666667</v>
      </c>
      <c r="L49" s="77">
        <f t="shared" si="3"/>
        <v>1488.0000000000002</v>
      </c>
      <c r="M49" s="77">
        <f t="shared" si="3"/>
        <v>1405.3333333333333</v>
      </c>
      <c r="N49" s="77">
        <f t="shared" si="3"/>
        <v>1322.666666666667</v>
      </c>
      <c r="O49" s="77">
        <f t="shared" si="3"/>
        <v>1240.0000000000002</v>
      </c>
      <c r="P49" s="77">
        <f t="shared" si="3"/>
        <v>1157.3333333333317</v>
      </c>
      <c r="Q49" s="77">
        <f t="shared" si="3"/>
        <v>1074.6666666666652</v>
      </c>
      <c r="R49" s="77">
        <f t="shared" si="3"/>
        <v>991.9999999999984</v>
      </c>
      <c r="S49" s="77">
        <f t="shared" si="3"/>
        <v>909.3333333333318</v>
      </c>
      <c r="T49" s="77">
        <f>($C49*24*T$17)*(Temps_de_course)*1000</f>
        <v>826.6666666666653</v>
      </c>
      <c r="U49" s="77">
        <f t="shared" si="2"/>
        <v>826.6666666666667</v>
      </c>
      <c r="V49"/>
      <c r="W49"/>
      <c r="X49"/>
      <c r="Y49"/>
      <c r="Z49"/>
      <c r="AA49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</row>
    <row r="50" spans="2:27" s="33" customFormat="1" ht="18" customHeight="1">
      <c r="B50" s="83">
        <f>B46+1</f>
        <v>9</v>
      </c>
      <c r="C50" s="71">
        <f>C46+0.5</f>
        <v>12.5</v>
      </c>
      <c r="D50" s="72">
        <f aca="true" t="shared" si="4" ref="D50:D81">($C50*24*D$17)*(Temps_de_course)*1000</f>
        <v>2166.666666666667</v>
      </c>
      <c r="E50" s="72">
        <f aca="true" t="shared" si="5" ref="E50:T65">($C50*24*E$17)*(Temps_de_course)*1000</f>
        <v>2083.3333333333335</v>
      </c>
      <c r="F50" s="72">
        <f t="shared" si="5"/>
        <v>2000</v>
      </c>
      <c r="G50" s="72">
        <f t="shared" si="5"/>
        <v>1916.6666666666667</v>
      </c>
      <c r="H50" s="72">
        <f t="shared" si="5"/>
        <v>1833.3333333333335</v>
      </c>
      <c r="I50" s="72">
        <f t="shared" si="5"/>
        <v>1750</v>
      </c>
      <c r="J50" s="72">
        <f t="shared" si="5"/>
        <v>1666.6666666666667</v>
      </c>
      <c r="K50" s="72">
        <f t="shared" si="5"/>
        <v>1583.3333333333335</v>
      </c>
      <c r="L50" s="72">
        <f t="shared" si="5"/>
        <v>1500</v>
      </c>
      <c r="M50" s="72">
        <f t="shared" si="5"/>
        <v>1416.6666666666667</v>
      </c>
      <c r="N50" s="72">
        <f t="shared" si="5"/>
        <v>1333.3333333333335</v>
      </c>
      <c r="O50" s="72">
        <f t="shared" si="5"/>
        <v>1250</v>
      </c>
      <c r="P50" s="72">
        <f t="shared" si="5"/>
        <v>1166.666666666665</v>
      </c>
      <c r="Q50" s="72">
        <f t="shared" si="5"/>
        <v>1083.3333333333317</v>
      </c>
      <c r="R50" s="72">
        <f t="shared" si="5"/>
        <v>999.9999999999983</v>
      </c>
      <c r="S50" s="72">
        <f t="shared" si="5"/>
        <v>916.666666666665</v>
      </c>
      <c r="T50" s="72">
        <f t="shared" si="5"/>
        <v>833.3333333333316</v>
      </c>
      <c r="U50" s="72">
        <f aca="true" t="shared" si="6" ref="U50:U81">($C50*24*Pourcentage)*(Temps_de_course)*1000</f>
        <v>833.3333333333334</v>
      </c>
      <c r="V50"/>
      <c r="W50"/>
      <c r="X50"/>
      <c r="Y50"/>
      <c r="Z50"/>
      <c r="AA50"/>
    </row>
    <row r="51" spans="2:27" s="33" customFormat="1" ht="18" customHeight="1">
      <c r="B51" s="84" t="s">
        <v>13</v>
      </c>
      <c r="C51" s="34">
        <v>12.6</v>
      </c>
      <c r="D51" s="77">
        <f t="shared" si="4"/>
        <v>2184</v>
      </c>
      <c r="E51" s="77">
        <f t="shared" si="5"/>
        <v>2100</v>
      </c>
      <c r="F51" s="77">
        <f t="shared" si="5"/>
        <v>2015.9999999999995</v>
      </c>
      <c r="G51" s="77">
        <f t="shared" si="5"/>
        <v>1931.9999999999998</v>
      </c>
      <c r="H51" s="77">
        <f t="shared" si="5"/>
        <v>1848</v>
      </c>
      <c r="I51" s="77">
        <f t="shared" si="5"/>
        <v>1764</v>
      </c>
      <c r="J51" s="77">
        <f t="shared" si="5"/>
        <v>1680</v>
      </c>
      <c r="K51" s="77">
        <f t="shared" si="5"/>
        <v>1595.9999999999998</v>
      </c>
      <c r="L51" s="77">
        <f t="shared" si="5"/>
        <v>1511.9999999999998</v>
      </c>
      <c r="M51" s="77">
        <f t="shared" si="5"/>
        <v>1428</v>
      </c>
      <c r="N51" s="77">
        <f t="shared" si="5"/>
        <v>1344</v>
      </c>
      <c r="O51" s="77">
        <f t="shared" si="5"/>
        <v>1260</v>
      </c>
      <c r="P51" s="77">
        <f t="shared" si="5"/>
        <v>1175.9999999999982</v>
      </c>
      <c r="Q51" s="77">
        <f t="shared" si="5"/>
        <v>1091.9999999999984</v>
      </c>
      <c r="R51" s="77">
        <f t="shared" si="5"/>
        <v>1007.9999999999982</v>
      </c>
      <c r="S51" s="77">
        <f t="shared" si="5"/>
        <v>923.9999999999984</v>
      </c>
      <c r="T51" s="77">
        <f t="shared" si="5"/>
        <v>839.9999999999982</v>
      </c>
      <c r="U51" s="77">
        <f t="shared" si="6"/>
        <v>840</v>
      </c>
      <c r="V51"/>
      <c r="W51"/>
      <c r="X51"/>
      <c r="Y51"/>
      <c r="Z51"/>
      <c r="AA51"/>
    </row>
    <row r="52" spans="2:27" s="33" customFormat="1" ht="18" customHeight="1">
      <c r="B52" s="84" t="s">
        <v>14</v>
      </c>
      <c r="C52" s="71">
        <v>12.8</v>
      </c>
      <c r="D52" s="72">
        <f t="shared" si="4"/>
        <v>2218.666666666667</v>
      </c>
      <c r="E52" s="72">
        <f t="shared" si="5"/>
        <v>2133.333333333334</v>
      </c>
      <c r="F52" s="72">
        <f t="shared" si="5"/>
        <v>2048.0000000000005</v>
      </c>
      <c r="G52" s="72">
        <f t="shared" si="5"/>
        <v>1962.666666666667</v>
      </c>
      <c r="H52" s="72">
        <f t="shared" si="5"/>
        <v>1877.3333333333337</v>
      </c>
      <c r="I52" s="72">
        <f t="shared" si="5"/>
        <v>1792.0000000000005</v>
      </c>
      <c r="J52" s="72">
        <f t="shared" si="5"/>
        <v>1706.666666666667</v>
      </c>
      <c r="K52" s="72">
        <f t="shared" si="5"/>
        <v>1621.3333333333335</v>
      </c>
      <c r="L52" s="72">
        <f t="shared" si="5"/>
        <v>1536.0000000000005</v>
      </c>
      <c r="M52" s="72">
        <f t="shared" si="5"/>
        <v>1450.6666666666667</v>
      </c>
      <c r="N52" s="72">
        <f t="shared" si="5"/>
        <v>1365.3333333333337</v>
      </c>
      <c r="O52" s="72">
        <f t="shared" si="5"/>
        <v>1280.0000000000002</v>
      </c>
      <c r="P52" s="72">
        <f t="shared" si="5"/>
        <v>1194.666666666665</v>
      </c>
      <c r="Q52" s="72">
        <f t="shared" si="5"/>
        <v>1109.3333333333317</v>
      </c>
      <c r="R52" s="72">
        <f t="shared" si="5"/>
        <v>1023.9999999999985</v>
      </c>
      <c r="S52" s="72">
        <f t="shared" si="5"/>
        <v>938.6666666666652</v>
      </c>
      <c r="T52" s="72">
        <f t="shared" si="5"/>
        <v>853.3333333333317</v>
      </c>
      <c r="U52" s="72">
        <f t="shared" si="6"/>
        <v>853.3333333333335</v>
      </c>
      <c r="V52"/>
      <c r="W52"/>
      <c r="X52"/>
      <c r="Y52"/>
      <c r="Z52"/>
      <c r="AA52"/>
    </row>
    <row r="53" spans="2:27" s="33" customFormat="1" ht="18" customHeight="1">
      <c r="B53" s="84" t="s">
        <v>15</v>
      </c>
      <c r="C53" s="34">
        <v>12.9</v>
      </c>
      <c r="D53" s="77">
        <f t="shared" si="4"/>
        <v>2236</v>
      </c>
      <c r="E53" s="77">
        <f t="shared" si="5"/>
        <v>2150</v>
      </c>
      <c r="F53" s="77">
        <f t="shared" si="5"/>
        <v>2064.0000000000005</v>
      </c>
      <c r="G53" s="77">
        <f t="shared" si="5"/>
        <v>1978.0000000000002</v>
      </c>
      <c r="H53" s="77">
        <f t="shared" si="5"/>
        <v>1892.0000000000005</v>
      </c>
      <c r="I53" s="77">
        <f t="shared" si="5"/>
        <v>1806.0000000000002</v>
      </c>
      <c r="J53" s="77">
        <f t="shared" si="5"/>
        <v>1720.0000000000002</v>
      </c>
      <c r="K53" s="77">
        <f t="shared" si="5"/>
        <v>1634.0000000000002</v>
      </c>
      <c r="L53" s="77">
        <f t="shared" si="5"/>
        <v>1548.0000000000002</v>
      </c>
      <c r="M53" s="77">
        <f t="shared" si="5"/>
        <v>1462.0000000000002</v>
      </c>
      <c r="N53" s="77">
        <f t="shared" si="5"/>
        <v>1376.0000000000002</v>
      </c>
      <c r="O53" s="77">
        <f t="shared" si="5"/>
        <v>1290</v>
      </c>
      <c r="P53" s="77">
        <f t="shared" si="5"/>
        <v>1203.9999999999984</v>
      </c>
      <c r="Q53" s="77">
        <f t="shared" si="5"/>
        <v>1117.9999999999986</v>
      </c>
      <c r="R53" s="77">
        <f t="shared" si="5"/>
        <v>1031.9999999999984</v>
      </c>
      <c r="S53" s="77">
        <f t="shared" si="5"/>
        <v>945.9999999999985</v>
      </c>
      <c r="T53" s="77">
        <f t="shared" si="5"/>
        <v>859.9999999999983</v>
      </c>
      <c r="U53" s="77">
        <f t="shared" si="6"/>
        <v>860.0000000000001</v>
      </c>
      <c r="V53"/>
      <c r="W53"/>
      <c r="X53"/>
      <c r="Y53"/>
      <c r="Z53"/>
      <c r="AA53"/>
    </row>
    <row r="54" spans="2:196" s="35" customFormat="1" ht="18" customHeight="1">
      <c r="B54" s="83">
        <f>B50+1</f>
        <v>10</v>
      </c>
      <c r="C54" s="71">
        <f>C50+0.5</f>
        <v>13</v>
      </c>
      <c r="D54" s="72">
        <f t="shared" si="4"/>
        <v>2253.3333333333335</v>
      </c>
      <c r="E54" s="72">
        <f t="shared" si="5"/>
        <v>2166.666666666667</v>
      </c>
      <c r="F54" s="72">
        <f t="shared" si="5"/>
        <v>2080</v>
      </c>
      <c r="G54" s="72">
        <f t="shared" si="5"/>
        <v>1993.3333333333333</v>
      </c>
      <c r="H54" s="72">
        <f t="shared" si="5"/>
        <v>1906.666666666667</v>
      </c>
      <c r="I54" s="72">
        <f t="shared" si="5"/>
        <v>1820.0000000000002</v>
      </c>
      <c r="J54" s="72">
        <f t="shared" si="5"/>
        <v>1733.3333333333335</v>
      </c>
      <c r="K54" s="72">
        <f t="shared" si="5"/>
        <v>1646.6666666666665</v>
      </c>
      <c r="L54" s="72">
        <f t="shared" si="5"/>
        <v>1560</v>
      </c>
      <c r="M54" s="72">
        <f t="shared" si="5"/>
        <v>1473.3333333333335</v>
      </c>
      <c r="N54" s="72">
        <f t="shared" si="5"/>
        <v>1386.666666666667</v>
      </c>
      <c r="O54" s="72">
        <f t="shared" si="5"/>
        <v>1300</v>
      </c>
      <c r="P54" s="72">
        <f t="shared" si="5"/>
        <v>1213.3333333333317</v>
      </c>
      <c r="Q54" s="72">
        <f t="shared" si="5"/>
        <v>1126.666666666665</v>
      </c>
      <c r="R54" s="72">
        <f t="shared" si="5"/>
        <v>1039.9999999999982</v>
      </c>
      <c r="S54" s="72">
        <f t="shared" si="5"/>
        <v>953.3333333333318</v>
      </c>
      <c r="T54" s="72">
        <f t="shared" si="5"/>
        <v>866.6666666666649</v>
      </c>
      <c r="U54" s="72">
        <f t="shared" si="6"/>
        <v>866.6666666666667</v>
      </c>
      <c r="V54"/>
      <c r="W54"/>
      <c r="X54"/>
      <c r="Y54"/>
      <c r="Z54"/>
      <c r="AA54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</row>
    <row r="55" spans="2:196" s="35" customFormat="1" ht="18" customHeight="1">
      <c r="B55" s="84" t="s">
        <v>13</v>
      </c>
      <c r="C55" s="78">
        <v>13.1</v>
      </c>
      <c r="D55" s="77">
        <f t="shared" si="4"/>
        <v>2270.6666666666665</v>
      </c>
      <c r="E55" s="77">
        <f t="shared" si="5"/>
        <v>2183.3333333333335</v>
      </c>
      <c r="F55" s="77">
        <f t="shared" si="5"/>
        <v>2096</v>
      </c>
      <c r="G55" s="77">
        <f t="shared" si="5"/>
        <v>2008.6666666666665</v>
      </c>
      <c r="H55" s="77">
        <f t="shared" si="5"/>
        <v>1921.3333333333333</v>
      </c>
      <c r="I55" s="77">
        <f t="shared" si="5"/>
        <v>1834</v>
      </c>
      <c r="J55" s="77">
        <f t="shared" si="5"/>
        <v>1746.6666666666665</v>
      </c>
      <c r="K55" s="77">
        <f t="shared" si="5"/>
        <v>1659.333333333333</v>
      </c>
      <c r="L55" s="77">
        <f t="shared" si="5"/>
        <v>1571.9999999999998</v>
      </c>
      <c r="M55" s="77">
        <f t="shared" si="5"/>
        <v>1484.6666666666663</v>
      </c>
      <c r="N55" s="77">
        <f t="shared" si="5"/>
        <v>1397.3333333333333</v>
      </c>
      <c r="O55" s="77">
        <f t="shared" si="5"/>
        <v>1310</v>
      </c>
      <c r="P55" s="77">
        <f t="shared" si="5"/>
        <v>1222.6666666666647</v>
      </c>
      <c r="Q55" s="77">
        <f t="shared" si="5"/>
        <v>1135.3333333333314</v>
      </c>
      <c r="R55" s="77">
        <f t="shared" si="5"/>
        <v>1047.9999999999982</v>
      </c>
      <c r="S55" s="77">
        <f t="shared" si="5"/>
        <v>960.6666666666649</v>
      </c>
      <c r="T55" s="77">
        <f t="shared" si="5"/>
        <v>873.3333333333316</v>
      </c>
      <c r="U55" s="77">
        <f t="shared" si="6"/>
        <v>873.3333333333333</v>
      </c>
      <c r="V55"/>
      <c r="W55"/>
      <c r="X55"/>
      <c r="Y55"/>
      <c r="Z55"/>
      <c r="AA55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</row>
    <row r="56" spans="2:196" s="35" customFormat="1" ht="18" customHeight="1">
      <c r="B56" s="84" t="s">
        <v>14</v>
      </c>
      <c r="C56" s="71">
        <v>13.3</v>
      </c>
      <c r="D56" s="72">
        <f t="shared" si="4"/>
        <v>2305.333333333334</v>
      </c>
      <c r="E56" s="72">
        <f t="shared" si="5"/>
        <v>2216.6666666666674</v>
      </c>
      <c r="F56" s="72">
        <f t="shared" si="5"/>
        <v>2128</v>
      </c>
      <c r="G56" s="72">
        <f t="shared" si="5"/>
        <v>2039.3333333333335</v>
      </c>
      <c r="H56" s="72">
        <f t="shared" si="5"/>
        <v>1950.666666666667</v>
      </c>
      <c r="I56" s="72">
        <f t="shared" si="5"/>
        <v>1862.0000000000005</v>
      </c>
      <c r="J56" s="72">
        <f t="shared" si="5"/>
        <v>1773.3333333333337</v>
      </c>
      <c r="K56" s="72">
        <f t="shared" si="5"/>
        <v>1684.6666666666667</v>
      </c>
      <c r="L56" s="72">
        <f t="shared" si="5"/>
        <v>1596.0000000000002</v>
      </c>
      <c r="M56" s="72">
        <f t="shared" si="5"/>
        <v>1507.3333333333337</v>
      </c>
      <c r="N56" s="72">
        <f t="shared" si="5"/>
        <v>1418.666666666667</v>
      </c>
      <c r="O56" s="72">
        <f t="shared" si="5"/>
        <v>1330.0000000000002</v>
      </c>
      <c r="P56" s="72">
        <f t="shared" si="5"/>
        <v>1241.3333333333317</v>
      </c>
      <c r="Q56" s="72">
        <f t="shared" si="5"/>
        <v>1152.6666666666652</v>
      </c>
      <c r="R56" s="72">
        <f t="shared" si="5"/>
        <v>1063.9999999999982</v>
      </c>
      <c r="S56" s="72">
        <f t="shared" si="5"/>
        <v>975.3333333333318</v>
      </c>
      <c r="T56" s="72">
        <f t="shared" si="5"/>
        <v>886.666666666665</v>
      </c>
      <c r="U56" s="72">
        <f t="shared" si="6"/>
        <v>886.6666666666669</v>
      </c>
      <c r="V56"/>
      <c r="W56"/>
      <c r="X56"/>
      <c r="Y56"/>
      <c r="Z56"/>
      <c r="AA56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</row>
    <row r="57" spans="2:196" s="35" customFormat="1" ht="18" customHeight="1">
      <c r="B57" s="84" t="s">
        <v>15</v>
      </c>
      <c r="C57" s="78">
        <v>13.4</v>
      </c>
      <c r="D57" s="77">
        <f t="shared" si="4"/>
        <v>2322.666666666667</v>
      </c>
      <c r="E57" s="77">
        <f t="shared" si="5"/>
        <v>2233.3333333333335</v>
      </c>
      <c r="F57" s="77">
        <f t="shared" si="5"/>
        <v>2144</v>
      </c>
      <c r="G57" s="77">
        <f t="shared" si="5"/>
        <v>2054.6666666666665</v>
      </c>
      <c r="H57" s="77">
        <f t="shared" si="5"/>
        <v>1965.3333333333335</v>
      </c>
      <c r="I57" s="77">
        <f t="shared" si="5"/>
        <v>1876.0000000000002</v>
      </c>
      <c r="J57" s="77">
        <f t="shared" si="5"/>
        <v>1786.6666666666667</v>
      </c>
      <c r="K57" s="77">
        <f t="shared" si="5"/>
        <v>1697.3333333333333</v>
      </c>
      <c r="L57" s="77">
        <f t="shared" si="5"/>
        <v>1608.0000000000002</v>
      </c>
      <c r="M57" s="77">
        <f t="shared" si="5"/>
        <v>1518.6666666666667</v>
      </c>
      <c r="N57" s="77">
        <f t="shared" si="5"/>
        <v>1429.3333333333335</v>
      </c>
      <c r="O57" s="77">
        <f t="shared" si="5"/>
        <v>1340</v>
      </c>
      <c r="P57" s="77">
        <f t="shared" si="5"/>
        <v>1250.6666666666652</v>
      </c>
      <c r="Q57" s="77">
        <f t="shared" si="5"/>
        <v>1161.3333333333317</v>
      </c>
      <c r="R57" s="77">
        <f t="shared" si="5"/>
        <v>1071.9999999999982</v>
      </c>
      <c r="S57" s="77">
        <f t="shared" si="5"/>
        <v>982.6666666666652</v>
      </c>
      <c r="T57" s="77">
        <f t="shared" si="5"/>
        <v>893.3333333333317</v>
      </c>
      <c r="U57" s="77">
        <f t="shared" si="6"/>
        <v>893.3333333333334</v>
      </c>
      <c r="V57"/>
      <c r="W57"/>
      <c r="X57"/>
      <c r="Y57"/>
      <c r="Z57"/>
      <c r="AA57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</row>
    <row r="58" spans="2:27" s="33" customFormat="1" ht="18" customHeight="1">
      <c r="B58" s="83">
        <f>B54+1</f>
        <v>11</v>
      </c>
      <c r="C58" s="71">
        <f>C54+0.5</f>
        <v>13.5</v>
      </c>
      <c r="D58" s="72">
        <f t="shared" si="4"/>
        <v>2340</v>
      </c>
      <c r="E58" s="72">
        <f t="shared" si="5"/>
        <v>2250</v>
      </c>
      <c r="F58" s="72">
        <f t="shared" si="5"/>
        <v>2160</v>
      </c>
      <c r="G58" s="72">
        <f t="shared" si="5"/>
        <v>2070</v>
      </c>
      <c r="H58" s="72">
        <f t="shared" si="5"/>
        <v>1980.0000000000002</v>
      </c>
      <c r="I58" s="72">
        <f t="shared" si="5"/>
        <v>1890</v>
      </c>
      <c r="J58" s="72">
        <f t="shared" si="5"/>
        <v>1800</v>
      </c>
      <c r="K58" s="72">
        <f t="shared" si="5"/>
        <v>1710.0000000000002</v>
      </c>
      <c r="L58" s="72">
        <f t="shared" si="5"/>
        <v>1620</v>
      </c>
      <c r="M58" s="72">
        <f t="shared" si="5"/>
        <v>1530</v>
      </c>
      <c r="N58" s="72">
        <f t="shared" si="5"/>
        <v>1440</v>
      </c>
      <c r="O58" s="72">
        <f t="shared" si="5"/>
        <v>1350</v>
      </c>
      <c r="P58" s="72">
        <f t="shared" si="5"/>
        <v>1259.9999999999982</v>
      </c>
      <c r="Q58" s="72">
        <f t="shared" si="5"/>
        <v>1169.9999999999984</v>
      </c>
      <c r="R58" s="72">
        <f t="shared" si="5"/>
        <v>1079.9999999999982</v>
      </c>
      <c r="S58" s="72">
        <f t="shared" si="5"/>
        <v>989.9999999999984</v>
      </c>
      <c r="T58" s="72">
        <f t="shared" si="5"/>
        <v>899.9999999999983</v>
      </c>
      <c r="U58" s="72">
        <f t="shared" si="6"/>
        <v>900</v>
      </c>
      <c r="V58"/>
      <c r="W58"/>
      <c r="X58"/>
      <c r="Y58"/>
      <c r="Z58"/>
      <c r="AA58"/>
    </row>
    <row r="59" spans="2:27" s="33" customFormat="1" ht="18" customHeight="1">
      <c r="B59" s="84" t="s">
        <v>13</v>
      </c>
      <c r="C59" s="34">
        <v>13.6</v>
      </c>
      <c r="D59" s="77">
        <f t="shared" si="4"/>
        <v>2357.3333333333335</v>
      </c>
      <c r="E59" s="77">
        <f t="shared" si="5"/>
        <v>2266.6666666666665</v>
      </c>
      <c r="F59" s="77">
        <f t="shared" si="5"/>
        <v>2175.9999999999995</v>
      </c>
      <c r="G59" s="77">
        <f t="shared" si="5"/>
        <v>2085.3333333333335</v>
      </c>
      <c r="H59" s="77">
        <f t="shared" si="5"/>
        <v>1994.6666666666667</v>
      </c>
      <c r="I59" s="77">
        <f t="shared" si="5"/>
        <v>1904</v>
      </c>
      <c r="J59" s="77">
        <f t="shared" si="5"/>
        <v>1813.3333333333333</v>
      </c>
      <c r="K59" s="77">
        <f t="shared" si="5"/>
        <v>1722.6666666666665</v>
      </c>
      <c r="L59" s="77">
        <f t="shared" si="5"/>
        <v>1632.0000000000002</v>
      </c>
      <c r="M59" s="77">
        <f t="shared" si="5"/>
        <v>1541.3333333333335</v>
      </c>
      <c r="N59" s="77">
        <f t="shared" si="5"/>
        <v>1450.6666666666667</v>
      </c>
      <c r="O59" s="77">
        <f t="shared" si="5"/>
        <v>1359.9999999999998</v>
      </c>
      <c r="P59" s="77">
        <f t="shared" si="5"/>
        <v>1269.3333333333314</v>
      </c>
      <c r="Q59" s="77">
        <f t="shared" si="5"/>
        <v>1178.6666666666647</v>
      </c>
      <c r="R59" s="77">
        <f t="shared" si="5"/>
        <v>1087.9999999999982</v>
      </c>
      <c r="S59" s="77">
        <f t="shared" si="5"/>
        <v>997.3333333333316</v>
      </c>
      <c r="T59" s="77">
        <f t="shared" si="5"/>
        <v>906.6666666666649</v>
      </c>
      <c r="U59" s="77">
        <f t="shared" si="6"/>
        <v>906.6666666666666</v>
      </c>
      <c r="V59"/>
      <c r="W59"/>
      <c r="X59"/>
      <c r="Y59"/>
      <c r="Z59"/>
      <c r="AA59"/>
    </row>
    <row r="60" spans="2:27" s="33" customFormat="1" ht="18" customHeight="1">
      <c r="B60" s="84" t="s">
        <v>14</v>
      </c>
      <c r="C60" s="71">
        <v>13.8</v>
      </c>
      <c r="D60" s="72">
        <f t="shared" si="4"/>
        <v>2392.0000000000005</v>
      </c>
      <c r="E60" s="72">
        <f t="shared" si="5"/>
        <v>2300.0000000000005</v>
      </c>
      <c r="F60" s="72">
        <f t="shared" si="5"/>
        <v>2208</v>
      </c>
      <c r="G60" s="72">
        <f t="shared" si="5"/>
        <v>2116</v>
      </c>
      <c r="H60" s="72">
        <f t="shared" si="5"/>
        <v>2024.0000000000005</v>
      </c>
      <c r="I60" s="72">
        <f t="shared" si="5"/>
        <v>1932.0000000000005</v>
      </c>
      <c r="J60" s="72">
        <f t="shared" si="5"/>
        <v>1840.0000000000002</v>
      </c>
      <c r="K60" s="72">
        <f t="shared" si="5"/>
        <v>1748.0000000000002</v>
      </c>
      <c r="L60" s="72">
        <f t="shared" si="5"/>
        <v>1656.0000000000005</v>
      </c>
      <c r="M60" s="72">
        <f t="shared" si="5"/>
        <v>1564.0000000000002</v>
      </c>
      <c r="N60" s="72">
        <f t="shared" si="5"/>
        <v>1472.0000000000002</v>
      </c>
      <c r="O60" s="72">
        <f t="shared" si="5"/>
        <v>1380.0000000000002</v>
      </c>
      <c r="P60" s="72">
        <f t="shared" si="5"/>
        <v>1287.9999999999982</v>
      </c>
      <c r="Q60" s="72">
        <f t="shared" si="5"/>
        <v>1195.9999999999984</v>
      </c>
      <c r="R60" s="72">
        <f t="shared" si="5"/>
        <v>1103.9999999999984</v>
      </c>
      <c r="S60" s="72">
        <f t="shared" si="5"/>
        <v>1011.9999999999984</v>
      </c>
      <c r="T60" s="72">
        <f t="shared" si="5"/>
        <v>919.9999999999983</v>
      </c>
      <c r="U60" s="72">
        <f t="shared" si="6"/>
        <v>920.0000000000001</v>
      </c>
      <c r="V60"/>
      <c r="W60"/>
      <c r="X60"/>
      <c r="Y60"/>
      <c r="Z60"/>
      <c r="AA60"/>
    </row>
    <row r="61" spans="2:27" s="33" customFormat="1" ht="18" customHeight="1">
      <c r="B61" s="84" t="s">
        <v>15</v>
      </c>
      <c r="C61" s="34">
        <v>13.9</v>
      </c>
      <c r="D61" s="77">
        <f t="shared" si="4"/>
        <v>2409.333333333334</v>
      </c>
      <c r="E61" s="77">
        <f t="shared" si="5"/>
        <v>2316.666666666667</v>
      </c>
      <c r="F61" s="77">
        <f t="shared" si="5"/>
        <v>2224</v>
      </c>
      <c r="G61" s="77">
        <f t="shared" si="5"/>
        <v>2131.3333333333335</v>
      </c>
      <c r="H61" s="77">
        <f t="shared" si="5"/>
        <v>2038.6666666666667</v>
      </c>
      <c r="I61" s="77">
        <f t="shared" si="5"/>
        <v>1946.0000000000002</v>
      </c>
      <c r="J61" s="77">
        <f t="shared" si="5"/>
        <v>1853.3333333333335</v>
      </c>
      <c r="K61" s="77">
        <f t="shared" si="5"/>
        <v>1760.6666666666667</v>
      </c>
      <c r="L61" s="77">
        <f t="shared" si="5"/>
        <v>1668.0000000000002</v>
      </c>
      <c r="M61" s="77">
        <f t="shared" si="5"/>
        <v>1575.3333333333335</v>
      </c>
      <c r="N61" s="77">
        <f t="shared" si="5"/>
        <v>1482.666666666667</v>
      </c>
      <c r="O61" s="77">
        <f t="shared" si="5"/>
        <v>1390.0000000000002</v>
      </c>
      <c r="P61" s="77">
        <f t="shared" si="5"/>
        <v>1297.3333333333314</v>
      </c>
      <c r="Q61" s="77">
        <f t="shared" si="5"/>
        <v>1204.666666666665</v>
      </c>
      <c r="R61" s="77">
        <f t="shared" si="5"/>
        <v>1111.9999999999984</v>
      </c>
      <c r="S61" s="77">
        <f t="shared" si="5"/>
        <v>1019.3333333333317</v>
      </c>
      <c r="T61" s="77">
        <f t="shared" si="5"/>
        <v>926.6666666666648</v>
      </c>
      <c r="U61" s="77">
        <f t="shared" si="6"/>
        <v>926.6666666666667</v>
      </c>
      <c r="V61"/>
      <c r="W61"/>
      <c r="X61"/>
      <c r="Y61"/>
      <c r="Z61"/>
      <c r="AA61"/>
    </row>
    <row r="62" spans="2:196" s="35" customFormat="1" ht="18" customHeight="1">
      <c r="B62" s="83">
        <f>B58+1</f>
        <v>12</v>
      </c>
      <c r="C62" s="71">
        <f>C58+0.5</f>
        <v>14</v>
      </c>
      <c r="D62" s="72">
        <f t="shared" si="4"/>
        <v>2426.666666666667</v>
      </c>
      <c r="E62" s="72">
        <f t="shared" si="5"/>
        <v>2333.3333333333335</v>
      </c>
      <c r="F62" s="72">
        <f t="shared" si="5"/>
        <v>2240</v>
      </c>
      <c r="G62" s="72">
        <f t="shared" si="5"/>
        <v>2146.6666666666665</v>
      </c>
      <c r="H62" s="72">
        <f t="shared" si="5"/>
        <v>2053.3333333333335</v>
      </c>
      <c r="I62" s="72">
        <f t="shared" si="5"/>
        <v>1960.0000000000002</v>
      </c>
      <c r="J62" s="72">
        <f t="shared" si="5"/>
        <v>1866.6666666666667</v>
      </c>
      <c r="K62" s="72">
        <f t="shared" si="5"/>
        <v>1773.3333333333335</v>
      </c>
      <c r="L62" s="72">
        <f t="shared" si="5"/>
        <v>1680.0000000000002</v>
      </c>
      <c r="M62" s="72">
        <f t="shared" si="5"/>
        <v>1586.6666666666665</v>
      </c>
      <c r="N62" s="72">
        <f t="shared" si="5"/>
        <v>1493.3333333333335</v>
      </c>
      <c r="O62" s="72">
        <f t="shared" si="5"/>
        <v>1400.0000000000002</v>
      </c>
      <c r="P62" s="72">
        <f t="shared" si="5"/>
        <v>1306.666666666665</v>
      </c>
      <c r="Q62" s="72">
        <f t="shared" si="5"/>
        <v>1213.3333333333317</v>
      </c>
      <c r="R62" s="72">
        <f t="shared" si="5"/>
        <v>1119.9999999999982</v>
      </c>
      <c r="S62" s="72">
        <f t="shared" si="5"/>
        <v>1026.666666666665</v>
      </c>
      <c r="T62" s="72">
        <f t="shared" si="5"/>
        <v>933.3333333333314</v>
      </c>
      <c r="U62" s="72">
        <f t="shared" si="6"/>
        <v>933.3333333333334</v>
      </c>
      <c r="V62"/>
      <c r="W62"/>
      <c r="X62"/>
      <c r="Y62"/>
      <c r="Z62"/>
      <c r="AA62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</row>
    <row r="63" spans="2:196" s="35" customFormat="1" ht="18" customHeight="1">
      <c r="B63" s="84" t="s">
        <v>13</v>
      </c>
      <c r="C63" s="78">
        <v>14.1</v>
      </c>
      <c r="D63" s="77">
        <f t="shared" si="4"/>
        <v>2444</v>
      </c>
      <c r="E63" s="77">
        <f t="shared" si="5"/>
        <v>2350</v>
      </c>
      <c r="F63" s="77">
        <f t="shared" si="5"/>
        <v>2256</v>
      </c>
      <c r="G63" s="77">
        <f t="shared" si="5"/>
        <v>2162</v>
      </c>
      <c r="H63" s="77">
        <f t="shared" si="5"/>
        <v>2068</v>
      </c>
      <c r="I63" s="77">
        <f t="shared" si="5"/>
        <v>1974</v>
      </c>
      <c r="J63" s="77">
        <f t="shared" si="5"/>
        <v>1880</v>
      </c>
      <c r="K63" s="77">
        <f t="shared" si="5"/>
        <v>1785.9999999999998</v>
      </c>
      <c r="L63" s="77">
        <f t="shared" si="5"/>
        <v>1692.0000000000002</v>
      </c>
      <c r="M63" s="77">
        <f t="shared" si="5"/>
        <v>1598</v>
      </c>
      <c r="N63" s="77">
        <f t="shared" si="5"/>
        <v>1504</v>
      </c>
      <c r="O63" s="77">
        <f t="shared" si="5"/>
        <v>1410</v>
      </c>
      <c r="P63" s="77">
        <f t="shared" si="5"/>
        <v>1315.999999999998</v>
      </c>
      <c r="Q63" s="77">
        <f t="shared" si="5"/>
        <v>1221.9999999999982</v>
      </c>
      <c r="R63" s="77">
        <f t="shared" si="5"/>
        <v>1127.9999999999982</v>
      </c>
      <c r="S63" s="77">
        <f t="shared" si="5"/>
        <v>1033.9999999999982</v>
      </c>
      <c r="T63" s="77">
        <f t="shared" si="5"/>
        <v>939.9999999999981</v>
      </c>
      <c r="U63" s="77">
        <f t="shared" si="6"/>
        <v>940</v>
      </c>
      <c r="V63"/>
      <c r="W63"/>
      <c r="X63"/>
      <c r="Y63"/>
      <c r="Z63"/>
      <c r="AA6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</row>
    <row r="64" spans="2:196" s="35" customFormat="1" ht="18" customHeight="1">
      <c r="B64" s="84" t="s">
        <v>14</v>
      </c>
      <c r="C64" s="71">
        <v>14.3</v>
      </c>
      <c r="D64" s="72">
        <f t="shared" si="4"/>
        <v>2478.6666666666674</v>
      </c>
      <c r="E64" s="72">
        <f t="shared" si="5"/>
        <v>2383.333333333334</v>
      </c>
      <c r="F64" s="72">
        <f t="shared" si="5"/>
        <v>2288.0000000000005</v>
      </c>
      <c r="G64" s="72">
        <f t="shared" si="5"/>
        <v>2192.666666666667</v>
      </c>
      <c r="H64" s="72">
        <f t="shared" si="5"/>
        <v>2097.333333333334</v>
      </c>
      <c r="I64" s="72">
        <f t="shared" si="5"/>
        <v>2002.0000000000007</v>
      </c>
      <c r="J64" s="72">
        <f t="shared" si="5"/>
        <v>1906.666666666667</v>
      </c>
      <c r="K64" s="72">
        <f t="shared" si="5"/>
        <v>1811.3333333333335</v>
      </c>
      <c r="L64" s="72">
        <f t="shared" si="5"/>
        <v>1716.0000000000005</v>
      </c>
      <c r="M64" s="72">
        <f t="shared" si="5"/>
        <v>1620.666666666667</v>
      </c>
      <c r="N64" s="72">
        <f t="shared" si="5"/>
        <v>1525.3333333333337</v>
      </c>
      <c r="O64" s="72">
        <f t="shared" si="5"/>
        <v>1430.0000000000002</v>
      </c>
      <c r="P64" s="72">
        <f t="shared" si="5"/>
        <v>1334.666666666665</v>
      </c>
      <c r="Q64" s="72">
        <f t="shared" si="5"/>
        <v>1239.3333333333317</v>
      </c>
      <c r="R64" s="72">
        <f t="shared" si="5"/>
        <v>1143.9999999999982</v>
      </c>
      <c r="S64" s="72">
        <f t="shared" si="5"/>
        <v>1048.6666666666652</v>
      </c>
      <c r="T64" s="72">
        <f t="shared" si="5"/>
        <v>953.3333333333316</v>
      </c>
      <c r="U64" s="72">
        <f t="shared" si="6"/>
        <v>953.3333333333335</v>
      </c>
      <c r="V64"/>
      <c r="W64"/>
      <c r="X64"/>
      <c r="Y64"/>
      <c r="Z64"/>
      <c r="AA64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</row>
    <row r="65" spans="2:196" s="35" customFormat="1" ht="18" customHeight="1">
      <c r="B65" s="84" t="s">
        <v>15</v>
      </c>
      <c r="C65" s="78">
        <v>14.4</v>
      </c>
      <c r="D65" s="77">
        <f t="shared" si="4"/>
        <v>2496.0000000000005</v>
      </c>
      <c r="E65" s="77">
        <f t="shared" si="5"/>
        <v>2400</v>
      </c>
      <c r="F65" s="77">
        <f t="shared" si="5"/>
        <v>2304.0000000000005</v>
      </c>
      <c r="G65" s="77">
        <f t="shared" si="5"/>
        <v>2208</v>
      </c>
      <c r="H65" s="77">
        <f t="shared" si="5"/>
        <v>2112.0000000000005</v>
      </c>
      <c r="I65" s="77">
        <f t="shared" si="5"/>
        <v>2016.0000000000005</v>
      </c>
      <c r="J65" s="77">
        <f t="shared" si="5"/>
        <v>1920.0000000000002</v>
      </c>
      <c r="K65" s="77">
        <f t="shared" si="5"/>
        <v>1824</v>
      </c>
      <c r="L65" s="77">
        <f t="shared" si="5"/>
        <v>1728.0000000000002</v>
      </c>
      <c r="M65" s="77">
        <f t="shared" si="5"/>
        <v>1632.0000000000002</v>
      </c>
      <c r="N65" s="77">
        <f t="shared" si="5"/>
        <v>1536.0000000000002</v>
      </c>
      <c r="O65" s="77">
        <f t="shared" si="5"/>
        <v>1440.0000000000005</v>
      </c>
      <c r="P65" s="77">
        <f t="shared" si="5"/>
        <v>1343.9999999999982</v>
      </c>
      <c r="Q65" s="77">
        <f t="shared" si="5"/>
        <v>1247.9999999999982</v>
      </c>
      <c r="R65" s="77">
        <f t="shared" si="5"/>
        <v>1151.9999999999982</v>
      </c>
      <c r="S65" s="77">
        <f t="shared" si="5"/>
        <v>1055.9999999999982</v>
      </c>
      <c r="T65" s="77">
        <f>($C65*24*T$17)*(Temps_de_course)*1000</f>
        <v>959.9999999999982</v>
      </c>
      <c r="U65" s="77">
        <f t="shared" si="6"/>
        <v>960.0000000000001</v>
      </c>
      <c r="V65"/>
      <c r="W65"/>
      <c r="X65"/>
      <c r="Y65"/>
      <c r="Z65"/>
      <c r="AA65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</row>
    <row r="66" spans="2:27" s="33" customFormat="1" ht="18" customHeight="1">
      <c r="B66" s="83">
        <f>B62+1</f>
        <v>13</v>
      </c>
      <c r="C66" s="71">
        <f>C62+0.5</f>
        <v>14.5</v>
      </c>
      <c r="D66" s="72">
        <f t="shared" si="4"/>
        <v>2513.3333333333335</v>
      </c>
      <c r="E66" s="72">
        <f aca="true" t="shared" si="7" ref="E66:T81">($C66*24*E$17)*(Temps_de_course)*1000</f>
        <v>2416.666666666667</v>
      </c>
      <c r="F66" s="72">
        <f t="shared" si="7"/>
        <v>2320</v>
      </c>
      <c r="G66" s="72">
        <f t="shared" si="7"/>
        <v>2223.333333333333</v>
      </c>
      <c r="H66" s="72">
        <f t="shared" si="7"/>
        <v>2126.666666666667</v>
      </c>
      <c r="I66" s="72">
        <f t="shared" si="7"/>
        <v>2030.0000000000002</v>
      </c>
      <c r="J66" s="72">
        <f t="shared" si="7"/>
        <v>1933.3333333333333</v>
      </c>
      <c r="K66" s="72">
        <f t="shared" si="7"/>
        <v>1836.6666666666665</v>
      </c>
      <c r="L66" s="72">
        <f t="shared" si="7"/>
        <v>1740</v>
      </c>
      <c r="M66" s="72">
        <f t="shared" si="7"/>
        <v>1643.3333333333335</v>
      </c>
      <c r="N66" s="72">
        <f t="shared" si="7"/>
        <v>1546.666666666667</v>
      </c>
      <c r="O66" s="72">
        <f t="shared" si="7"/>
        <v>1450</v>
      </c>
      <c r="P66" s="72">
        <f t="shared" si="7"/>
        <v>1353.3333333333312</v>
      </c>
      <c r="Q66" s="72">
        <f t="shared" si="7"/>
        <v>1256.666666666665</v>
      </c>
      <c r="R66" s="72">
        <f t="shared" si="7"/>
        <v>1159.9999999999982</v>
      </c>
      <c r="S66" s="72">
        <f t="shared" si="7"/>
        <v>1063.3333333333314</v>
      </c>
      <c r="T66" s="72">
        <f t="shared" si="7"/>
        <v>966.6666666666648</v>
      </c>
      <c r="U66" s="72">
        <f t="shared" si="6"/>
        <v>966.6666666666666</v>
      </c>
      <c r="V66"/>
      <c r="W66"/>
      <c r="X66"/>
      <c r="Y66"/>
      <c r="Z66"/>
      <c r="AA66"/>
    </row>
    <row r="67" spans="2:27" s="33" customFormat="1" ht="18" customHeight="1">
      <c r="B67" s="84" t="s">
        <v>13</v>
      </c>
      <c r="C67" s="34">
        <v>14.6</v>
      </c>
      <c r="D67" s="77">
        <f t="shared" si="4"/>
        <v>2530.666666666667</v>
      </c>
      <c r="E67" s="77">
        <f t="shared" si="7"/>
        <v>2433.3333333333335</v>
      </c>
      <c r="F67" s="77">
        <f t="shared" si="7"/>
        <v>2336</v>
      </c>
      <c r="G67" s="77">
        <f t="shared" si="7"/>
        <v>2238.666666666666</v>
      </c>
      <c r="H67" s="77">
        <f t="shared" si="7"/>
        <v>2141.3333333333335</v>
      </c>
      <c r="I67" s="77">
        <f t="shared" si="7"/>
        <v>2044</v>
      </c>
      <c r="J67" s="77">
        <f t="shared" si="7"/>
        <v>1946.6666666666665</v>
      </c>
      <c r="K67" s="77">
        <f t="shared" si="7"/>
        <v>1849.333333333333</v>
      </c>
      <c r="L67" s="77">
        <f t="shared" si="7"/>
        <v>1752.0000000000002</v>
      </c>
      <c r="M67" s="77">
        <f t="shared" si="7"/>
        <v>1654.6666666666665</v>
      </c>
      <c r="N67" s="77">
        <f t="shared" si="7"/>
        <v>1557.3333333333335</v>
      </c>
      <c r="O67" s="77">
        <f t="shared" si="7"/>
        <v>1459.9999999999998</v>
      </c>
      <c r="P67" s="77">
        <f t="shared" si="7"/>
        <v>1362.6666666666647</v>
      </c>
      <c r="Q67" s="77">
        <f t="shared" si="7"/>
        <v>1265.3333333333314</v>
      </c>
      <c r="R67" s="77">
        <f t="shared" si="7"/>
        <v>1167.9999999999982</v>
      </c>
      <c r="S67" s="77">
        <f t="shared" si="7"/>
        <v>1070.666666666665</v>
      </c>
      <c r="T67" s="77">
        <f t="shared" si="7"/>
        <v>973.3333333333314</v>
      </c>
      <c r="U67" s="77">
        <f t="shared" si="6"/>
        <v>973.3333333333333</v>
      </c>
      <c r="V67"/>
      <c r="W67"/>
      <c r="X67"/>
      <c r="Y67"/>
      <c r="Z67"/>
      <c r="AA67"/>
    </row>
    <row r="68" spans="2:27" s="33" customFormat="1" ht="18" customHeight="1">
      <c r="B68" s="84" t="s">
        <v>14</v>
      </c>
      <c r="C68" s="71">
        <v>14.8</v>
      </c>
      <c r="D68" s="72">
        <f t="shared" si="4"/>
        <v>2565.3333333333335</v>
      </c>
      <c r="E68" s="72">
        <f t="shared" si="7"/>
        <v>2466.6666666666674</v>
      </c>
      <c r="F68" s="72">
        <f t="shared" si="7"/>
        <v>2368.0000000000005</v>
      </c>
      <c r="G68" s="72">
        <f t="shared" si="7"/>
        <v>2269.3333333333335</v>
      </c>
      <c r="H68" s="72">
        <f t="shared" si="7"/>
        <v>2170.6666666666674</v>
      </c>
      <c r="I68" s="72">
        <f t="shared" si="7"/>
        <v>2072</v>
      </c>
      <c r="J68" s="72">
        <f t="shared" si="7"/>
        <v>1973.3333333333337</v>
      </c>
      <c r="K68" s="72">
        <f t="shared" si="7"/>
        <v>1874.6666666666672</v>
      </c>
      <c r="L68" s="72">
        <f t="shared" si="7"/>
        <v>1776.0000000000005</v>
      </c>
      <c r="M68" s="72">
        <f t="shared" si="7"/>
        <v>1677.3333333333335</v>
      </c>
      <c r="N68" s="72">
        <f t="shared" si="7"/>
        <v>1578.666666666667</v>
      </c>
      <c r="O68" s="72">
        <f t="shared" si="7"/>
        <v>1480.0000000000002</v>
      </c>
      <c r="P68" s="72">
        <f t="shared" si="7"/>
        <v>1381.3333333333314</v>
      </c>
      <c r="Q68" s="72">
        <f t="shared" si="7"/>
        <v>1282.666666666665</v>
      </c>
      <c r="R68" s="72">
        <f t="shared" si="7"/>
        <v>1183.9999999999982</v>
      </c>
      <c r="S68" s="72">
        <f t="shared" si="7"/>
        <v>1085.3333333333314</v>
      </c>
      <c r="T68" s="72">
        <f t="shared" si="7"/>
        <v>986.6666666666649</v>
      </c>
      <c r="U68" s="72">
        <f t="shared" si="6"/>
        <v>986.6666666666669</v>
      </c>
      <c r="V68"/>
      <c r="W68"/>
      <c r="X68"/>
      <c r="Y68"/>
      <c r="Z68"/>
      <c r="AA68"/>
    </row>
    <row r="69" spans="2:27" s="33" customFormat="1" ht="18" customHeight="1">
      <c r="B69" s="84" t="s">
        <v>15</v>
      </c>
      <c r="C69" s="34">
        <v>14.9</v>
      </c>
      <c r="D69" s="77">
        <f t="shared" si="4"/>
        <v>2582.666666666667</v>
      </c>
      <c r="E69" s="77">
        <f t="shared" si="7"/>
        <v>2483.3333333333335</v>
      </c>
      <c r="F69" s="77">
        <f t="shared" si="7"/>
        <v>2384</v>
      </c>
      <c r="G69" s="77">
        <f t="shared" si="7"/>
        <v>2284.666666666667</v>
      </c>
      <c r="H69" s="77">
        <f t="shared" si="7"/>
        <v>2185.333333333334</v>
      </c>
      <c r="I69" s="77">
        <f t="shared" si="7"/>
        <v>2086.0000000000005</v>
      </c>
      <c r="J69" s="77">
        <f t="shared" si="7"/>
        <v>1986.6666666666667</v>
      </c>
      <c r="K69" s="77">
        <f t="shared" si="7"/>
        <v>1887.3333333333335</v>
      </c>
      <c r="L69" s="77">
        <f t="shared" si="7"/>
        <v>1788.0000000000002</v>
      </c>
      <c r="M69" s="77">
        <f t="shared" si="7"/>
        <v>1688.666666666667</v>
      </c>
      <c r="N69" s="77">
        <f t="shared" si="7"/>
        <v>1589.3333333333337</v>
      </c>
      <c r="O69" s="77">
        <f t="shared" si="7"/>
        <v>1490.0000000000002</v>
      </c>
      <c r="P69" s="77">
        <f t="shared" si="7"/>
        <v>1390.6666666666647</v>
      </c>
      <c r="Q69" s="77">
        <f t="shared" si="7"/>
        <v>1291.3333333333314</v>
      </c>
      <c r="R69" s="77">
        <f t="shared" si="7"/>
        <v>1191.9999999999982</v>
      </c>
      <c r="S69" s="77">
        <f t="shared" si="7"/>
        <v>1092.666666666665</v>
      </c>
      <c r="T69" s="77">
        <f t="shared" si="7"/>
        <v>993.3333333333314</v>
      </c>
      <c r="U69" s="77">
        <f t="shared" si="6"/>
        <v>993.3333333333334</v>
      </c>
      <c r="V69"/>
      <c r="W69"/>
      <c r="X69"/>
      <c r="Y69"/>
      <c r="Z69"/>
      <c r="AA69"/>
    </row>
    <row r="70" spans="2:196" s="35" customFormat="1" ht="18" customHeight="1">
      <c r="B70" s="83">
        <f>B66+1</f>
        <v>14</v>
      </c>
      <c r="C70" s="71">
        <f>C66+0.5</f>
        <v>15</v>
      </c>
      <c r="D70" s="72">
        <f t="shared" si="4"/>
        <v>2600</v>
      </c>
      <c r="E70" s="72">
        <f t="shared" si="7"/>
        <v>2500</v>
      </c>
      <c r="F70" s="72">
        <f t="shared" si="7"/>
        <v>2400</v>
      </c>
      <c r="G70" s="72">
        <f t="shared" si="7"/>
        <v>2300</v>
      </c>
      <c r="H70" s="72">
        <f t="shared" si="7"/>
        <v>2200</v>
      </c>
      <c r="I70" s="72">
        <f t="shared" si="7"/>
        <v>2100</v>
      </c>
      <c r="J70" s="72">
        <f t="shared" si="7"/>
        <v>2000</v>
      </c>
      <c r="K70" s="72">
        <f t="shared" si="7"/>
        <v>1900.0000000000002</v>
      </c>
      <c r="L70" s="72">
        <f t="shared" si="7"/>
        <v>1800</v>
      </c>
      <c r="M70" s="72">
        <f t="shared" si="7"/>
        <v>1700</v>
      </c>
      <c r="N70" s="72">
        <f t="shared" si="7"/>
        <v>1600</v>
      </c>
      <c r="O70" s="72">
        <f t="shared" si="7"/>
        <v>1500</v>
      </c>
      <c r="P70" s="72">
        <f t="shared" si="7"/>
        <v>1399.999999999998</v>
      </c>
      <c r="Q70" s="72">
        <f t="shared" si="7"/>
        <v>1299.999999999998</v>
      </c>
      <c r="R70" s="72">
        <f t="shared" si="7"/>
        <v>1199.999999999998</v>
      </c>
      <c r="S70" s="72">
        <f t="shared" si="7"/>
        <v>1099.9999999999982</v>
      </c>
      <c r="T70" s="72">
        <f t="shared" si="7"/>
        <v>999.999999999998</v>
      </c>
      <c r="U70" s="72">
        <f t="shared" si="6"/>
        <v>1000</v>
      </c>
      <c r="V70"/>
      <c r="W70"/>
      <c r="X70"/>
      <c r="Y70"/>
      <c r="Z70"/>
      <c r="AA70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</row>
    <row r="71" spans="2:196" s="35" customFormat="1" ht="18" customHeight="1">
      <c r="B71" s="84" t="s">
        <v>13</v>
      </c>
      <c r="C71" s="78">
        <v>15.1</v>
      </c>
      <c r="D71" s="77">
        <f t="shared" si="4"/>
        <v>2617.3333333333335</v>
      </c>
      <c r="E71" s="77">
        <f t="shared" si="7"/>
        <v>2516.6666666666665</v>
      </c>
      <c r="F71" s="77">
        <f t="shared" si="7"/>
        <v>2416</v>
      </c>
      <c r="G71" s="77">
        <f t="shared" si="7"/>
        <v>2315.333333333333</v>
      </c>
      <c r="H71" s="77">
        <f t="shared" si="7"/>
        <v>2214.6666666666665</v>
      </c>
      <c r="I71" s="77">
        <f t="shared" si="7"/>
        <v>2114</v>
      </c>
      <c r="J71" s="77">
        <f t="shared" si="7"/>
        <v>2013.3333333333333</v>
      </c>
      <c r="K71" s="77">
        <f t="shared" si="7"/>
        <v>1912.6666666666665</v>
      </c>
      <c r="L71" s="77">
        <f t="shared" si="7"/>
        <v>1811.9999999999998</v>
      </c>
      <c r="M71" s="77">
        <f t="shared" si="7"/>
        <v>1711.3333333333333</v>
      </c>
      <c r="N71" s="77">
        <f t="shared" si="7"/>
        <v>1610.666666666667</v>
      </c>
      <c r="O71" s="77">
        <f t="shared" si="7"/>
        <v>1509.9999999999998</v>
      </c>
      <c r="P71" s="77">
        <f t="shared" si="7"/>
        <v>1409.3333333333312</v>
      </c>
      <c r="Q71" s="77">
        <f t="shared" si="7"/>
        <v>1308.6666666666647</v>
      </c>
      <c r="R71" s="77">
        <f t="shared" si="7"/>
        <v>1207.999999999998</v>
      </c>
      <c r="S71" s="77">
        <f t="shared" si="7"/>
        <v>1107.3333333333314</v>
      </c>
      <c r="T71" s="77">
        <f t="shared" si="7"/>
        <v>1006.6666666666646</v>
      </c>
      <c r="U71" s="77">
        <f t="shared" si="6"/>
        <v>1006.6666666666666</v>
      </c>
      <c r="V71"/>
      <c r="W71"/>
      <c r="X71"/>
      <c r="Y71"/>
      <c r="Z71"/>
      <c r="AA71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</row>
    <row r="72" spans="2:196" s="35" customFormat="1" ht="18" customHeight="1">
      <c r="B72" s="84" t="s">
        <v>14</v>
      </c>
      <c r="C72" s="71">
        <v>15.3</v>
      </c>
      <c r="D72" s="72">
        <f t="shared" si="4"/>
        <v>2652.0000000000005</v>
      </c>
      <c r="E72" s="72">
        <f t="shared" si="7"/>
        <v>2550.0000000000005</v>
      </c>
      <c r="F72" s="72">
        <f t="shared" si="7"/>
        <v>2448.0000000000005</v>
      </c>
      <c r="G72" s="72">
        <f t="shared" si="7"/>
        <v>2346</v>
      </c>
      <c r="H72" s="72">
        <f t="shared" si="7"/>
        <v>2244.0000000000005</v>
      </c>
      <c r="I72" s="72">
        <f t="shared" si="7"/>
        <v>2142.0000000000005</v>
      </c>
      <c r="J72" s="72">
        <f t="shared" si="7"/>
        <v>2040.0000000000005</v>
      </c>
      <c r="K72" s="72">
        <f t="shared" si="7"/>
        <v>1938.0000000000002</v>
      </c>
      <c r="L72" s="72">
        <f t="shared" si="7"/>
        <v>1836.0000000000005</v>
      </c>
      <c r="M72" s="72">
        <f t="shared" si="7"/>
        <v>1734</v>
      </c>
      <c r="N72" s="72">
        <f t="shared" si="7"/>
        <v>1632.0000000000002</v>
      </c>
      <c r="O72" s="72">
        <f t="shared" si="7"/>
        <v>1530.0000000000002</v>
      </c>
      <c r="P72" s="72">
        <f t="shared" si="7"/>
        <v>1427.999999999998</v>
      </c>
      <c r="Q72" s="72">
        <f t="shared" si="7"/>
        <v>1325.9999999999982</v>
      </c>
      <c r="R72" s="72">
        <f t="shared" si="7"/>
        <v>1223.9999999999982</v>
      </c>
      <c r="S72" s="72">
        <f t="shared" si="7"/>
        <v>1121.9999999999982</v>
      </c>
      <c r="T72" s="72">
        <f t="shared" si="7"/>
        <v>1019.9999999999981</v>
      </c>
      <c r="U72" s="72">
        <f t="shared" si="6"/>
        <v>1020.0000000000002</v>
      </c>
      <c r="V72"/>
      <c r="W72"/>
      <c r="X72"/>
      <c r="Y72"/>
      <c r="Z72"/>
      <c r="AA72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</row>
    <row r="73" spans="2:196" s="35" customFormat="1" ht="18" customHeight="1">
      <c r="B73" s="84" t="s">
        <v>15</v>
      </c>
      <c r="C73" s="78">
        <v>15.4</v>
      </c>
      <c r="D73" s="77">
        <f t="shared" si="4"/>
        <v>2669.3333333333335</v>
      </c>
      <c r="E73" s="77">
        <f t="shared" si="7"/>
        <v>2566.666666666667</v>
      </c>
      <c r="F73" s="77">
        <f t="shared" si="7"/>
        <v>2464.0000000000005</v>
      </c>
      <c r="G73" s="77">
        <f t="shared" si="7"/>
        <v>2361.3333333333335</v>
      </c>
      <c r="H73" s="77">
        <f t="shared" si="7"/>
        <v>2258.666666666667</v>
      </c>
      <c r="I73" s="77">
        <f t="shared" si="7"/>
        <v>2156</v>
      </c>
      <c r="J73" s="77">
        <f t="shared" si="7"/>
        <v>2053.3333333333335</v>
      </c>
      <c r="K73" s="77">
        <f t="shared" si="7"/>
        <v>1950.6666666666667</v>
      </c>
      <c r="L73" s="77">
        <f t="shared" si="7"/>
        <v>1848.0000000000002</v>
      </c>
      <c r="M73" s="77">
        <f t="shared" si="7"/>
        <v>1745.3333333333337</v>
      </c>
      <c r="N73" s="77">
        <f t="shared" si="7"/>
        <v>1642.6666666666667</v>
      </c>
      <c r="O73" s="77">
        <f t="shared" si="7"/>
        <v>1540.0000000000002</v>
      </c>
      <c r="P73" s="77">
        <f t="shared" si="7"/>
        <v>1437.3333333333314</v>
      </c>
      <c r="Q73" s="77">
        <f t="shared" si="7"/>
        <v>1334.6666666666647</v>
      </c>
      <c r="R73" s="77">
        <f t="shared" si="7"/>
        <v>1231.9999999999982</v>
      </c>
      <c r="S73" s="77">
        <f t="shared" si="7"/>
        <v>1129.3333333333314</v>
      </c>
      <c r="T73" s="77">
        <f t="shared" si="7"/>
        <v>1026.6666666666647</v>
      </c>
      <c r="U73" s="77">
        <f t="shared" si="6"/>
        <v>1026.6666666666667</v>
      </c>
      <c r="V73"/>
      <c r="W73"/>
      <c r="X73"/>
      <c r="Y73"/>
      <c r="Z73"/>
      <c r="AA7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</row>
    <row r="74" spans="2:27" s="33" customFormat="1" ht="18" customHeight="1">
      <c r="B74" s="83">
        <f>B70+1</f>
        <v>15</v>
      </c>
      <c r="C74" s="71">
        <f>C70+0.5</f>
        <v>15.5</v>
      </c>
      <c r="D74" s="72">
        <f t="shared" si="4"/>
        <v>2686.666666666667</v>
      </c>
      <c r="E74" s="72">
        <f t="shared" si="7"/>
        <v>2583.3333333333335</v>
      </c>
      <c r="F74" s="72">
        <f t="shared" si="7"/>
        <v>2480</v>
      </c>
      <c r="G74" s="72">
        <f t="shared" si="7"/>
        <v>2376.6666666666665</v>
      </c>
      <c r="H74" s="72">
        <f t="shared" si="7"/>
        <v>2273.333333333334</v>
      </c>
      <c r="I74" s="72">
        <f t="shared" si="7"/>
        <v>2170.0000000000005</v>
      </c>
      <c r="J74" s="72">
        <f t="shared" si="7"/>
        <v>2066.666666666667</v>
      </c>
      <c r="K74" s="72">
        <f t="shared" si="7"/>
        <v>1963.3333333333335</v>
      </c>
      <c r="L74" s="72">
        <f t="shared" si="7"/>
        <v>1860</v>
      </c>
      <c r="M74" s="72">
        <f t="shared" si="7"/>
        <v>1756.6666666666665</v>
      </c>
      <c r="N74" s="72">
        <f t="shared" si="7"/>
        <v>1653.3333333333335</v>
      </c>
      <c r="O74" s="72">
        <f t="shared" si="7"/>
        <v>1550</v>
      </c>
      <c r="P74" s="72">
        <f t="shared" si="7"/>
        <v>1446.6666666666647</v>
      </c>
      <c r="Q74" s="72">
        <f t="shared" si="7"/>
        <v>1343.3333333333314</v>
      </c>
      <c r="R74" s="72">
        <f t="shared" si="7"/>
        <v>1239.999999999998</v>
      </c>
      <c r="S74" s="72">
        <f t="shared" si="7"/>
        <v>1136.6666666666647</v>
      </c>
      <c r="T74" s="72">
        <f t="shared" si="7"/>
        <v>1033.3333333333312</v>
      </c>
      <c r="U74" s="72">
        <f t="shared" si="6"/>
        <v>1033.3333333333335</v>
      </c>
      <c r="V74"/>
      <c r="W74"/>
      <c r="X74"/>
      <c r="Y74"/>
      <c r="Z74"/>
      <c r="AA74"/>
    </row>
    <row r="75" spans="2:27" s="33" customFormat="1" ht="18" customHeight="1">
      <c r="B75" s="84" t="s">
        <v>13</v>
      </c>
      <c r="C75" s="34">
        <v>15.6</v>
      </c>
      <c r="D75" s="77">
        <f t="shared" si="4"/>
        <v>2703.9999999999995</v>
      </c>
      <c r="E75" s="77">
        <f t="shared" si="7"/>
        <v>2600</v>
      </c>
      <c r="F75" s="77">
        <f t="shared" si="7"/>
        <v>2496</v>
      </c>
      <c r="G75" s="77">
        <f t="shared" si="7"/>
        <v>2392</v>
      </c>
      <c r="H75" s="77">
        <f t="shared" si="7"/>
        <v>2288.0000000000005</v>
      </c>
      <c r="I75" s="77">
        <f t="shared" si="7"/>
        <v>2184</v>
      </c>
      <c r="J75" s="77">
        <f t="shared" si="7"/>
        <v>2080</v>
      </c>
      <c r="K75" s="77">
        <f t="shared" si="7"/>
        <v>1975.9999999999998</v>
      </c>
      <c r="L75" s="77">
        <f t="shared" si="7"/>
        <v>1872</v>
      </c>
      <c r="M75" s="77">
        <f t="shared" si="7"/>
        <v>1767.9999999999998</v>
      </c>
      <c r="N75" s="77">
        <f t="shared" si="7"/>
        <v>1664</v>
      </c>
      <c r="O75" s="77">
        <f t="shared" si="7"/>
        <v>1559.9999999999998</v>
      </c>
      <c r="P75" s="77">
        <f t="shared" si="7"/>
        <v>1455.9999999999977</v>
      </c>
      <c r="Q75" s="77">
        <f t="shared" si="7"/>
        <v>1351.999999999998</v>
      </c>
      <c r="R75" s="77">
        <f t="shared" si="7"/>
        <v>1247.999999999998</v>
      </c>
      <c r="S75" s="77">
        <f t="shared" si="7"/>
        <v>1143.999999999998</v>
      </c>
      <c r="T75" s="77">
        <f t="shared" si="7"/>
        <v>1039.9999999999977</v>
      </c>
      <c r="U75" s="77">
        <f t="shared" si="6"/>
        <v>1040</v>
      </c>
      <c r="V75"/>
      <c r="W75"/>
      <c r="X75"/>
      <c r="Y75"/>
      <c r="Z75"/>
      <c r="AA75"/>
    </row>
    <row r="76" spans="2:27" s="33" customFormat="1" ht="18" customHeight="1">
      <c r="B76" s="84" t="s">
        <v>14</v>
      </c>
      <c r="C76" s="71">
        <v>15.8</v>
      </c>
      <c r="D76" s="72">
        <f t="shared" si="4"/>
        <v>2738.6666666666674</v>
      </c>
      <c r="E76" s="72">
        <f t="shared" si="7"/>
        <v>2633.333333333334</v>
      </c>
      <c r="F76" s="72">
        <f t="shared" si="7"/>
        <v>2528</v>
      </c>
      <c r="G76" s="72">
        <f t="shared" si="7"/>
        <v>2422.666666666667</v>
      </c>
      <c r="H76" s="72">
        <f t="shared" si="7"/>
        <v>2317.333333333334</v>
      </c>
      <c r="I76" s="72">
        <f t="shared" si="7"/>
        <v>2212.0000000000005</v>
      </c>
      <c r="J76" s="72">
        <f t="shared" si="7"/>
        <v>2106.666666666667</v>
      </c>
      <c r="K76" s="72">
        <f t="shared" si="7"/>
        <v>2001.3333333333337</v>
      </c>
      <c r="L76" s="72">
        <f t="shared" si="7"/>
        <v>1896.0000000000002</v>
      </c>
      <c r="M76" s="72">
        <f t="shared" si="7"/>
        <v>1790.666666666667</v>
      </c>
      <c r="N76" s="72">
        <f t="shared" si="7"/>
        <v>1685.3333333333337</v>
      </c>
      <c r="O76" s="72">
        <f t="shared" si="7"/>
        <v>1580.0000000000002</v>
      </c>
      <c r="P76" s="72">
        <f t="shared" si="7"/>
        <v>1474.6666666666647</v>
      </c>
      <c r="Q76" s="72">
        <f t="shared" si="7"/>
        <v>1369.3333333333314</v>
      </c>
      <c r="R76" s="72">
        <f t="shared" si="7"/>
        <v>1263.999999999998</v>
      </c>
      <c r="S76" s="72">
        <f t="shared" si="7"/>
        <v>1158.6666666666647</v>
      </c>
      <c r="T76" s="72">
        <f t="shared" si="7"/>
        <v>1053.3333333333314</v>
      </c>
      <c r="U76" s="72">
        <f t="shared" si="6"/>
        <v>1053.3333333333335</v>
      </c>
      <c r="V76"/>
      <c r="W76"/>
      <c r="X76"/>
      <c r="Y76"/>
      <c r="Z76"/>
      <c r="AA76"/>
    </row>
    <row r="77" spans="2:27" s="33" customFormat="1" ht="18" customHeight="1">
      <c r="B77" s="84" t="s">
        <v>15</v>
      </c>
      <c r="C77" s="34">
        <v>15.9</v>
      </c>
      <c r="D77" s="77">
        <f t="shared" si="4"/>
        <v>2756</v>
      </c>
      <c r="E77" s="77">
        <f t="shared" si="7"/>
        <v>2650</v>
      </c>
      <c r="F77" s="77">
        <f t="shared" si="7"/>
        <v>2544</v>
      </c>
      <c r="G77" s="77">
        <f t="shared" si="7"/>
        <v>2438</v>
      </c>
      <c r="H77" s="77">
        <f t="shared" si="7"/>
        <v>2332.0000000000005</v>
      </c>
      <c r="I77" s="77">
        <f t="shared" si="7"/>
        <v>2226.0000000000005</v>
      </c>
      <c r="J77" s="77">
        <f t="shared" si="7"/>
        <v>2120</v>
      </c>
      <c r="K77" s="77">
        <f t="shared" si="7"/>
        <v>2013.9999999999998</v>
      </c>
      <c r="L77" s="77">
        <f t="shared" si="7"/>
        <v>1908.0000000000005</v>
      </c>
      <c r="M77" s="77">
        <f t="shared" si="7"/>
        <v>1802</v>
      </c>
      <c r="N77" s="77">
        <f t="shared" si="7"/>
        <v>1696.0000000000002</v>
      </c>
      <c r="O77" s="77">
        <f t="shared" si="7"/>
        <v>1590.0000000000002</v>
      </c>
      <c r="P77" s="77">
        <f t="shared" si="7"/>
        <v>1483.9999999999977</v>
      </c>
      <c r="Q77" s="77">
        <f t="shared" si="7"/>
        <v>1377.9999999999982</v>
      </c>
      <c r="R77" s="77">
        <f t="shared" si="7"/>
        <v>1271.9999999999977</v>
      </c>
      <c r="S77" s="77">
        <f t="shared" si="7"/>
        <v>1165.9999999999982</v>
      </c>
      <c r="T77" s="77">
        <f t="shared" si="7"/>
        <v>1059.999999999998</v>
      </c>
      <c r="U77" s="77">
        <f t="shared" si="6"/>
        <v>1060</v>
      </c>
      <c r="V77"/>
      <c r="W77"/>
      <c r="X77"/>
      <c r="Y77"/>
      <c r="Z77"/>
      <c r="AA77"/>
    </row>
    <row r="78" spans="2:196" s="35" customFormat="1" ht="18" customHeight="1">
      <c r="B78" s="83">
        <f>B74+1</f>
        <v>16</v>
      </c>
      <c r="C78" s="71">
        <f>C74+0.5</f>
        <v>16</v>
      </c>
      <c r="D78" s="72">
        <f t="shared" si="4"/>
        <v>2773.333333333334</v>
      </c>
      <c r="E78" s="72">
        <f t="shared" si="7"/>
        <v>2666.666666666667</v>
      </c>
      <c r="F78" s="72">
        <f t="shared" si="7"/>
        <v>2560</v>
      </c>
      <c r="G78" s="72">
        <f t="shared" si="7"/>
        <v>2453.333333333333</v>
      </c>
      <c r="H78" s="72">
        <f t="shared" si="7"/>
        <v>2346.666666666667</v>
      </c>
      <c r="I78" s="72">
        <f t="shared" si="7"/>
        <v>2240</v>
      </c>
      <c r="J78" s="72">
        <f t="shared" si="7"/>
        <v>2133.3333333333335</v>
      </c>
      <c r="K78" s="72">
        <f t="shared" si="7"/>
        <v>2026.6666666666663</v>
      </c>
      <c r="L78" s="72">
        <f t="shared" si="7"/>
        <v>1920.0000000000002</v>
      </c>
      <c r="M78" s="72">
        <f t="shared" si="7"/>
        <v>1813.3333333333333</v>
      </c>
      <c r="N78" s="72">
        <f t="shared" si="7"/>
        <v>1706.666666666667</v>
      </c>
      <c r="O78" s="72">
        <f t="shared" si="7"/>
        <v>1600</v>
      </c>
      <c r="P78" s="72">
        <f t="shared" si="7"/>
        <v>1493.3333333333312</v>
      </c>
      <c r="Q78" s="72">
        <f t="shared" si="7"/>
        <v>1386.6666666666647</v>
      </c>
      <c r="R78" s="72">
        <f t="shared" si="7"/>
        <v>1279.9999999999977</v>
      </c>
      <c r="S78" s="72">
        <f t="shared" si="7"/>
        <v>1173.3333333333314</v>
      </c>
      <c r="T78" s="72">
        <f t="shared" si="7"/>
        <v>1066.6666666666645</v>
      </c>
      <c r="U78" s="72">
        <f t="shared" si="6"/>
        <v>1066.6666666666667</v>
      </c>
      <c r="V78"/>
      <c r="W78"/>
      <c r="X78"/>
      <c r="Y78"/>
      <c r="Z78"/>
      <c r="AA78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</row>
    <row r="79" spans="2:196" s="35" customFormat="1" ht="18" customHeight="1">
      <c r="B79" s="84" t="s">
        <v>13</v>
      </c>
      <c r="C79" s="78">
        <v>16.1</v>
      </c>
      <c r="D79" s="77">
        <f t="shared" si="4"/>
        <v>2790.666666666667</v>
      </c>
      <c r="E79" s="77">
        <f t="shared" si="7"/>
        <v>2683.3333333333335</v>
      </c>
      <c r="F79" s="77">
        <f t="shared" si="7"/>
        <v>2576</v>
      </c>
      <c r="G79" s="77">
        <f t="shared" si="7"/>
        <v>2468.666666666667</v>
      </c>
      <c r="H79" s="77">
        <f t="shared" si="7"/>
        <v>2361.333333333334</v>
      </c>
      <c r="I79" s="77">
        <f t="shared" si="7"/>
        <v>2254.0000000000005</v>
      </c>
      <c r="J79" s="77">
        <f t="shared" si="7"/>
        <v>2146.666666666667</v>
      </c>
      <c r="K79" s="77">
        <f t="shared" si="7"/>
        <v>2039.3333333333335</v>
      </c>
      <c r="L79" s="77">
        <f t="shared" si="7"/>
        <v>1932.0000000000005</v>
      </c>
      <c r="M79" s="77">
        <f t="shared" si="7"/>
        <v>1824.6666666666667</v>
      </c>
      <c r="N79" s="77">
        <f t="shared" si="7"/>
        <v>1717.3333333333337</v>
      </c>
      <c r="O79" s="77">
        <f t="shared" si="7"/>
        <v>1610</v>
      </c>
      <c r="P79" s="77">
        <f t="shared" si="7"/>
        <v>1502.6666666666647</v>
      </c>
      <c r="Q79" s="77">
        <f t="shared" si="7"/>
        <v>1395.3333333333314</v>
      </c>
      <c r="R79" s="77">
        <f t="shared" si="7"/>
        <v>1287.999999999998</v>
      </c>
      <c r="S79" s="77">
        <f t="shared" si="7"/>
        <v>1180.6666666666647</v>
      </c>
      <c r="T79" s="77">
        <f t="shared" si="7"/>
        <v>1073.3333333333312</v>
      </c>
      <c r="U79" s="77">
        <f t="shared" si="6"/>
        <v>1073.3333333333335</v>
      </c>
      <c r="V79"/>
      <c r="W79"/>
      <c r="X79"/>
      <c r="Y79"/>
      <c r="Z79"/>
      <c r="AA79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</row>
    <row r="80" spans="2:196" s="35" customFormat="1" ht="18" customHeight="1">
      <c r="B80" s="84" t="s">
        <v>14</v>
      </c>
      <c r="C80" s="71">
        <v>16.3</v>
      </c>
      <c r="D80" s="72">
        <f t="shared" si="4"/>
        <v>2825.333333333334</v>
      </c>
      <c r="E80" s="72">
        <f t="shared" si="7"/>
        <v>2716.6666666666674</v>
      </c>
      <c r="F80" s="72">
        <f t="shared" si="7"/>
        <v>2608.0000000000005</v>
      </c>
      <c r="G80" s="72">
        <f t="shared" si="7"/>
        <v>2499.3333333333335</v>
      </c>
      <c r="H80" s="72">
        <f t="shared" si="7"/>
        <v>2390.666666666667</v>
      </c>
      <c r="I80" s="72">
        <f t="shared" si="7"/>
        <v>2282.0000000000005</v>
      </c>
      <c r="J80" s="72">
        <f t="shared" si="7"/>
        <v>2173.333333333334</v>
      </c>
      <c r="K80" s="72">
        <f t="shared" si="7"/>
        <v>2064.666666666667</v>
      </c>
      <c r="L80" s="72">
        <f t="shared" si="7"/>
        <v>1956.0000000000005</v>
      </c>
      <c r="M80" s="72">
        <f t="shared" si="7"/>
        <v>1847.3333333333337</v>
      </c>
      <c r="N80" s="72">
        <f t="shared" si="7"/>
        <v>1738.666666666667</v>
      </c>
      <c r="O80" s="72">
        <f t="shared" si="7"/>
        <v>1630.0000000000002</v>
      </c>
      <c r="P80" s="72">
        <f t="shared" si="7"/>
        <v>1521.3333333333314</v>
      </c>
      <c r="Q80" s="72">
        <f t="shared" si="7"/>
        <v>1412.6666666666647</v>
      </c>
      <c r="R80" s="72">
        <f t="shared" si="7"/>
        <v>1303.999999999998</v>
      </c>
      <c r="S80" s="72">
        <f t="shared" si="7"/>
        <v>1195.3333333333314</v>
      </c>
      <c r="T80" s="72">
        <f t="shared" si="7"/>
        <v>1086.6666666666647</v>
      </c>
      <c r="U80" s="72">
        <f t="shared" si="6"/>
        <v>1086.666666666667</v>
      </c>
      <c r="V80"/>
      <c r="W80"/>
      <c r="X80"/>
      <c r="Y80"/>
      <c r="Z80"/>
      <c r="AA80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</row>
    <row r="81" spans="2:196" s="35" customFormat="1" ht="18" customHeight="1">
      <c r="B81" s="84" t="s">
        <v>15</v>
      </c>
      <c r="C81" s="78">
        <v>16.4</v>
      </c>
      <c r="D81" s="77">
        <f t="shared" si="4"/>
        <v>2842.6666666666665</v>
      </c>
      <c r="E81" s="77">
        <f t="shared" si="7"/>
        <v>2733.333333333333</v>
      </c>
      <c r="F81" s="77">
        <f t="shared" si="7"/>
        <v>2623.9999999999995</v>
      </c>
      <c r="G81" s="77">
        <f t="shared" si="7"/>
        <v>2514.6666666666665</v>
      </c>
      <c r="H81" s="77">
        <f t="shared" si="7"/>
        <v>2405.333333333333</v>
      </c>
      <c r="I81" s="77">
        <f t="shared" si="7"/>
        <v>2296</v>
      </c>
      <c r="J81" s="77">
        <f t="shared" si="7"/>
        <v>2186.6666666666665</v>
      </c>
      <c r="K81" s="77">
        <f t="shared" si="7"/>
        <v>2077.333333333333</v>
      </c>
      <c r="L81" s="77">
        <f t="shared" si="7"/>
        <v>1967.9999999999998</v>
      </c>
      <c r="M81" s="77">
        <f t="shared" si="7"/>
        <v>1858.6666666666665</v>
      </c>
      <c r="N81" s="77">
        <f t="shared" si="7"/>
        <v>1749.3333333333335</v>
      </c>
      <c r="O81" s="77">
        <f t="shared" si="7"/>
        <v>1640</v>
      </c>
      <c r="P81" s="77">
        <f t="shared" si="7"/>
        <v>1530.6666666666645</v>
      </c>
      <c r="Q81" s="77">
        <f t="shared" si="7"/>
        <v>1421.3333333333312</v>
      </c>
      <c r="R81" s="77">
        <f t="shared" si="7"/>
        <v>1311.9999999999977</v>
      </c>
      <c r="S81" s="77">
        <f t="shared" si="7"/>
        <v>1202.6666666666645</v>
      </c>
      <c r="T81" s="77">
        <f>($C81*24*T$17)*(Temps_de_course)*1000</f>
        <v>1093.333333333331</v>
      </c>
      <c r="U81" s="77">
        <f t="shared" si="6"/>
        <v>1093.3333333333333</v>
      </c>
      <c r="V81"/>
      <c r="W81"/>
      <c r="X81"/>
      <c r="Y81"/>
      <c r="Z81"/>
      <c r="AA81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</row>
    <row r="82" spans="2:27" s="33" customFormat="1" ht="18" customHeight="1">
      <c r="B82" s="83">
        <f>B78+1</f>
        <v>17</v>
      </c>
      <c r="C82" s="71">
        <f>C78+0.5</f>
        <v>16.5</v>
      </c>
      <c r="D82" s="72">
        <f aca="true" t="shared" si="8" ref="D82:D94">($C82*24*D$17)*(Temps_de_course)*1000</f>
        <v>2860.0000000000005</v>
      </c>
      <c r="E82" s="72">
        <f aca="true" t="shared" si="9" ref="E82:T94">($C82*24*E$17)*(Temps_de_course)*1000</f>
        <v>2750</v>
      </c>
      <c r="F82" s="72">
        <f t="shared" si="9"/>
        <v>2640</v>
      </c>
      <c r="G82" s="72">
        <f t="shared" si="9"/>
        <v>2530</v>
      </c>
      <c r="H82" s="72">
        <f t="shared" si="9"/>
        <v>2420.0000000000005</v>
      </c>
      <c r="I82" s="72">
        <f t="shared" si="9"/>
        <v>2310</v>
      </c>
      <c r="J82" s="72">
        <f t="shared" si="9"/>
        <v>2200</v>
      </c>
      <c r="K82" s="72">
        <f t="shared" si="9"/>
        <v>2090</v>
      </c>
      <c r="L82" s="72">
        <f t="shared" si="9"/>
        <v>1980.0000000000002</v>
      </c>
      <c r="M82" s="72">
        <f t="shared" si="9"/>
        <v>1869.9999999999998</v>
      </c>
      <c r="N82" s="72">
        <f t="shared" si="9"/>
        <v>1760.0000000000002</v>
      </c>
      <c r="O82" s="72">
        <f t="shared" si="9"/>
        <v>1650.0000000000002</v>
      </c>
      <c r="P82" s="72">
        <f t="shared" si="9"/>
        <v>1539.9999999999977</v>
      </c>
      <c r="Q82" s="72">
        <f t="shared" si="9"/>
        <v>1429.999999999998</v>
      </c>
      <c r="R82" s="72">
        <f t="shared" si="9"/>
        <v>1319.999999999998</v>
      </c>
      <c r="S82" s="72">
        <f t="shared" si="9"/>
        <v>1209.999999999998</v>
      </c>
      <c r="T82" s="72">
        <f t="shared" si="9"/>
        <v>1099.999999999998</v>
      </c>
      <c r="U82" s="72">
        <f aca="true" t="shared" si="10" ref="U82:U94">($C82*24*Pourcentage)*(Temps_de_course)*1000</f>
        <v>1100</v>
      </c>
      <c r="V82"/>
      <c r="W82"/>
      <c r="X82"/>
      <c r="Y82"/>
      <c r="Z82"/>
      <c r="AA82"/>
    </row>
    <row r="83" spans="2:27" s="33" customFormat="1" ht="18" customHeight="1">
      <c r="B83" s="84" t="s">
        <v>13</v>
      </c>
      <c r="C83" s="34">
        <v>16.6</v>
      </c>
      <c r="D83" s="77">
        <f t="shared" si="8"/>
        <v>2877.333333333334</v>
      </c>
      <c r="E83" s="77">
        <f t="shared" si="9"/>
        <v>2766.666666666667</v>
      </c>
      <c r="F83" s="77">
        <f t="shared" si="9"/>
        <v>2656</v>
      </c>
      <c r="G83" s="77">
        <f t="shared" si="9"/>
        <v>2545.3333333333335</v>
      </c>
      <c r="H83" s="77">
        <f t="shared" si="9"/>
        <v>2434.6666666666674</v>
      </c>
      <c r="I83" s="77">
        <f t="shared" si="9"/>
        <v>2324.0000000000005</v>
      </c>
      <c r="J83" s="77">
        <f t="shared" si="9"/>
        <v>2213.333333333334</v>
      </c>
      <c r="K83" s="77">
        <f t="shared" si="9"/>
        <v>2102.666666666667</v>
      </c>
      <c r="L83" s="77">
        <f t="shared" si="9"/>
        <v>1992.0000000000005</v>
      </c>
      <c r="M83" s="77">
        <f t="shared" si="9"/>
        <v>1881.3333333333337</v>
      </c>
      <c r="N83" s="77">
        <f t="shared" si="9"/>
        <v>1770.6666666666667</v>
      </c>
      <c r="O83" s="77">
        <f t="shared" si="9"/>
        <v>1660.0000000000002</v>
      </c>
      <c r="P83" s="77">
        <f t="shared" si="9"/>
        <v>1549.3333333333312</v>
      </c>
      <c r="Q83" s="77">
        <f t="shared" si="9"/>
        <v>1438.6666666666647</v>
      </c>
      <c r="R83" s="77">
        <f t="shared" si="9"/>
        <v>1327.999999999998</v>
      </c>
      <c r="S83" s="77">
        <f t="shared" si="9"/>
        <v>1217.3333333333314</v>
      </c>
      <c r="T83" s="77">
        <f t="shared" si="9"/>
        <v>1106.6666666666647</v>
      </c>
      <c r="U83" s="77">
        <f t="shared" si="10"/>
        <v>1106.666666666667</v>
      </c>
      <c r="V83"/>
      <c r="W83"/>
      <c r="X83"/>
      <c r="Y83"/>
      <c r="Z83"/>
      <c r="AA83"/>
    </row>
    <row r="84" spans="2:27" s="33" customFormat="1" ht="18" customHeight="1">
      <c r="B84" s="84" t="s">
        <v>14</v>
      </c>
      <c r="C84" s="71">
        <v>16.8</v>
      </c>
      <c r="D84" s="72">
        <f t="shared" si="8"/>
        <v>2912.0000000000005</v>
      </c>
      <c r="E84" s="72">
        <f t="shared" si="9"/>
        <v>2800.0000000000005</v>
      </c>
      <c r="F84" s="72">
        <f t="shared" si="9"/>
        <v>2688</v>
      </c>
      <c r="G84" s="72">
        <f t="shared" si="9"/>
        <v>2576</v>
      </c>
      <c r="H84" s="72">
        <f t="shared" si="9"/>
        <v>2464.0000000000005</v>
      </c>
      <c r="I84" s="72">
        <f t="shared" si="9"/>
        <v>2352.0000000000005</v>
      </c>
      <c r="J84" s="72">
        <f t="shared" si="9"/>
        <v>2240</v>
      </c>
      <c r="K84" s="72">
        <f t="shared" si="9"/>
        <v>2128</v>
      </c>
      <c r="L84" s="72">
        <f t="shared" si="9"/>
        <v>2016.0000000000005</v>
      </c>
      <c r="M84" s="72">
        <f t="shared" si="9"/>
        <v>1904.0000000000002</v>
      </c>
      <c r="N84" s="72">
        <f t="shared" si="9"/>
        <v>1792.0000000000005</v>
      </c>
      <c r="O84" s="72">
        <f t="shared" si="9"/>
        <v>1680.0000000000002</v>
      </c>
      <c r="P84" s="72">
        <f t="shared" si="9"/>
        <v>1567.9999999999977</v>
      </c>
      <c r="Q84" s="72">
        <f t="shared" si="9"/>
        <v>1455.999999999998</v>
      </c>
      <c r="R84" s="72">
        <f t="shared" si="9"/>
        <v>1343.999999999998</v>
      </c>
      <c r="S84" s="72">
        <f t="shared" si="9"/>
        <v>1231.9999999999982</v>
      </c>
      <c r="T84" s="72">
        <f t="shared" si="9"/>
        <v>1119.999999999998</v>
      </c>
      <c r="U84" s="72">
        <f t="shared" si="10"/>
        <v>1120</v>
      </c>
      <c r="V84"/>
      <c r="W84"/>
      <c r="X84"/>
      <c r="Y84"/>
      <c r="Z84"/>
      <c r="AA84"/>
    </row>
    <row r="85" spans="2:27" s="33" customFormat="1" ht="18" customHeight="1">
      <c r="B85" s="84" t="s">
        <v>15</v>
      </c>
      <c r="C85" s="34">
        <v>16.9</v>
      </c>
      <c r="D85" s="77">
        <f t="shared" si="8"/>
        <v>2929.333333333333</v>
      </c>
      <c r="E85" s="77">
        <f t="shared" si="9"/>
        <v>2816.6666666666665</v>
      </c>
      <c r="F85" s="77">
        <f t="shared" si="9"/>
        <v>2703.9999999999995</v>
      </c>
      <c r="G85" s="77">
        <f t="shared" si="9"/>
        <v>2591.333333333333</v>
      </c>
      <c r="H85" s="77">
        <f t="shared" si="9"/>
        <v>2478.666666666667</v>
      </c>
      <c r="I85" s="77">
        <f t="shared" si="9"/>
        <v>2366</v>
      </c>
      <c r="J85" s="77">
        <f t="shared" si="9"/>
        <v>2253.3333333333335</v>
      </c>
      <c r="K85" s="77">
        <f t="shared" si="9"/>
        <v>2140.666666666666</v>
      </c>
      <c r="L85" s="77">
        <f t="shared" si="9"/>
        <v>2028</v>
      </c>
      <c r="M85" s="77">
        <f t="shared" si="9"/>
        <v>1915.333333333333</v>
      </c>
      <c r="N85" s="77">
        <f t="shared" si="9"/>
        <v>1802.666666666667</v>
      </c>
      <c r="O85" s="77">
        <f t="shared" si="9"/>
        <v>1690</v>
      </c>
      <c r="P85" s="77">
        <f t="shared" si="9"/>
        <v>1577.333333333331</v>
      </c>
      <c r="Q85" s="77">
        <f t="shared" si="9"/>
        <v>1464.6666666666642</v>
      </c>
      <c r="R85" s="77">
        <f t="shared" si="9"/>
        <v>1351.9999999999977</v>
      </c>
      <c r="S85" s="77">
        <f t="shared" si="9"/>
        <v>1239.3333333333312</v>
      </c>
      <c r="T85" s="77">
        <f t="shared" si="9"/>
        <v>1126.6666666666645</v>
      </c>
      <c r="U85" s="77">
        <f t="shared" si="10"/>
        <v>1126.6666666666667</v>
      </c>
      <c r="V85"/>
      <c r="W85"/>
      <c r="X85"/>
      <c r="Y85"/>
      <c r="Z85"/>
      <c r="AA85"/>
    </row>
    <row r="86" spans="2:196" s="35" customFormat="1" ht="18" customHeight="1">
      <c r="B86" s="83">
        <f>B82+1</f>
        <v>18</v>
      </c>
      <c r="C86" s="71">
        <f>C82+0.5</f>
        <v>17</v>
      </c>
      <c r="D86" s="72">
        <f t="shared" si="8"/>
        <v>2946.666666666667</v>
      </c>
      <c r="E86" s="72">
        <f t="shared" si="9"/>
        <v>2833.3333333333335</v>
      </c>
      <c r="F86" s="72">
        <f t="shared" si="9"/>
        <v>2719.9999999999995</v>
      </c>
      <c r="G86" s="72">
        <f t="shared" si="9"/>
        <v>2606.666666666667</v>
      </c>
      <c r="H86" s="72">
        <f t="shared" si="9"/>
        <v>2493.3333333333335</v>
      </c>
      <c r="I86" s="72">
        <f t="shared" si="9"/>
        <v>2380.0000000000005</v>
      </c>
      <c r="J86" s="72">
        <f t="shared" si="9"/>
        <v>2266.6666666666665</v>
      </c>
      <c r="K86" s="72">
        <f t="shared" si="9"/>
        <v>2153.3333333333335</v>
      </c>
      <c r="L86" s="72">
        <f t="shared" si="9"/>
        <v>2040</v>
      </c>
      <c r="M86" s="72">
        <f t="shared" si="9"/>
        <v>1926.6666666666667</v>
      </c>
      <c r="N86" s="72">
        <f t="shared" si="9"/>
        <v>1813.3333333333337</v>
      </c>
      <c r="O86" s="72">
        <f t="shared" si="9"/>
        <v>1700</v>
      </c>
      <c r="P86" s="72">
        <f t="shared" si="9"/>
        <v>1586.6666666666642</v>
      </c>
      <c r="Q86" s="72">
        <f t="shared" si="9"/>
        <v>1473.3333333333312</v>
      </c>
      <c r="R86" s="72">
        <f t="shared" si="9"/>
        <v>1359.9999999999977</v>
      </c>
      <c r="S86" s="72">
        <f t="shared" si="9"/>
        <v>1246.6666666666647</v>
      </c>
      <c r="T86" s="72">
        <f t="shared" si="9"/>
        <v>1133.333333333331</v>
      </c>
      <c r="U86" s="72">
        <f t="shared" si="10"/>
        <v>1133.3333333333333</v>
      </c>
      <c r="V86"/>
      <c r="W86"/>
      <c r="X86"/>
      <c r="Y86"/>
      <c r="Z86"/>
      <c r="AA86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</row>
    <row r="87" spans="2:196" s="35" customFormat="1" ht="18" customHeight="1">
      <c r="B87" s="84" t="s">
        <v>13</v>
      </c>
      <c r="C87" s="76">
        <v>17.1</v>
      </c>
      <c r="D87" s="77">
        <f t="shared" si="8"/>
        <v>2964.000000000001</v>
      </c>
      <c r="E87" s="77">
        <f t="shared" si="9"/>
        <v>2850</v>
      </c>
      <c r="F87" s="77">
        <f t="shared" si="9"/>
        <v>2736</v>
      </c>
      <c r="G87" s="77">
        <f t="shared" si="9"/>
        <v>2622</v>
      </c>
      <c r="H87" s="77">
        <f t="shared" si="9"/>
        <v>2508.0000000000005</v>
      </c>
      <c r="I87" s="77">
        <f t="shared" si="9"/>
        <v>2394.0000000000005</v>
      </c>
      <c r="J87" s="77">
        <f t="shared" si="9"/>
        <v>2280.0000000000005</v>
      </c>
      <c r="K87" s="77">
        <f t="shared" si="9"/>
        <v>2166</v>
      </c>
      <c r="L87" s="77">
        <f t="shared" si="9"/>
        <v>2052</v>
      </c>
      <c r="M87" s="77">
        <f t="shared" si="9"/>
        <v>1938.0000000000002</v>
      </c>
      <c r="N87" s="77">
        <f t="shared" si="9"/>
        <v>1824.0000000000002</v>
      </c>
      <c r="O87" s="77">
        <f t="shared" si="9"/>
        <v>1710.0000000000002</v>
      </c>
      <c r="P87" s="77">
        <f t="shared" si="9"/>
        <v>1595.9999999999977</v>
      </c>
      <c r="Q87" s="77">
        <f t="shared" si="9"/>
        <v>1481.9999999999977</v>
      </c>
      <c r="R87" s="77">
        <f t="shared" si="9"/>
        <v>1367.999999999998</v>
      </c>
      <c r="S87" s="77">
        <f t="shared" si="9"/>
        <v>1253.999999999998</v>
      </c>
      <c r="T87" s="77">
        <f t="shared" si="9"/>
        <v>1139.999999999998</v>
      </c>
      <c r="U87" s="77">
        <f t="shared" si="10"/>
        <v>1140.0000000000002</v>
      </c>
      <c r="V87"/>
      <c r="W87"/>
      <c r="X87"/>
      <c r="Y87"/>
      <c r="Z87"/>
      <c r="AA87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</row>
    <row r="88" spans="2:196" s="35" customFormat="1" ht="18" customHeight="1">
      <c r="B88" s="84" t="s">
        <v>14</v>
      </c>
      <c r="C88" s="73">
        <v>17.3</v>
      </c>
      <c r="D88" s="72">
        <f t="shared" si="8"/>
        <v>2998.6666666666674</v>
      </c>
      <c r="E88" s="72">
        <f t="shared" si="9"/>
        <v>2883.3333333333335</v>
      </c>
      <c r="F88" s="72">
        <f t="shared" si="9"/>
        <v>2768.0000000000005</v>
      </c>
      <c r="G88" s="72">
        <f t="shared" si="9"/>
        <v>2652.6666666666665</v>
      </c>
      <c r="H88" s="72">
        <f t="shared" si="9"/>
        <v>2537.333333333334</v>
      </c>
      <c r="I88" s="72">
        <f t="shared" si="9"/>
        <v>2422.0000000000005</v>
      </c>
      <c r="J88" s="72">
        <f t="shared" si="9"/>
        <v>2306.666666666667</v>
      </c>
      <c r="K88" s="72">
        <f t="shared" si="9"/>
        <v>2191.3333333333335</v>
      </c>
      <c r="L88" s="72">
        <f t="shared" si="9"/>
        <v>2076.0000000000005</v>
      </c>
      <c r="M88" s="72">
        <f t="shared" si="9"/>
        <v>1960.6666666666667</v>
      </c>
      <c r="N88" s="72">
        <f t="shared" si="9"/>
        <v>1845.333333333334</v>
      </c>
      <c r="O88" s="72">
        <f t="shared" si="9"/>
        <v>1730.0000000000002</v>
      </c>
      <c r="P88" s="72">
        <f t="shared" si="9"/>
        <v>1614.6666666666645</v>
      </c>
      <c r="Q88" s="72">
        <f t="shared" si="9"/>
        <v>1499.3333333333312</v>
      </c>
      <c r="R88" s="72">
        <f t="shared" si="9"/>
        <v>1383.999999999998</v>
      </c>
      <c r="S88" s="72">
        <f t="shared" si="9"/>
        <v>1268.6666666666647</v>
      </c>
      <c r="T88" s="72">
        <f t="shared" si="9"/>
        <v>1153.3333333333312</v>
      </c>
      <c r="U88" s="72">
        <f t="shared" si="10"/>
        <v>1153.3333333333335</v>
      </c>
      <c r="V88"/>
      <c r="W88"/>
      <c r="X88"/>
      <c r="Y88"/>
      <c r="Z88"/>
      <c r="AA88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</row>
    <row r="89" spans="2:196" s="35" customFormat="1" ht="18" customHeight="1">
      <c r="B89" s="84" t="s">
        <v>15</v>
      </c>
      <c r="C89" s="76">
        <v>17.4</v>
      </c>
      <c r="D89" s="77">
        <f t="shared" si="8"/>
        <v>3016</v>
      </c>
      <c r="E89" s="77">
        <f t="shared" si="9"/>
        <v>2900</v>
      </c>
      <c r="F89" s="77">
        <f t="shared" si="9"/>
        <v>2784</v>
      </c>
      <c r="G89" s="77">
        <f t="shared" si="9"/>
        <v>2667.9999999999995</v>
      </c>
      <c r="H89" s="77">
        <f t="shared" si="9"/>
        <v>2552</v>
      </c>
      <c r="I89" s="77">
        <f t="shared" si="9"/>
        <v>2436</v>
      </c>
      <c r="J89" s="77">
        <f t="shared" si="9"/>
        <v>2320</v>
      </c>
      <c r="K89" s="77">
        <f t="shared" si="9"/>
        <v>2203.9999999999995</v>
      </c>
      <c r="L89" s="77">
        <f t="shared" si="9"/>
        <v>2088</v>
      </c>
      <c r="M89" s="77">
        <f t="shared" si="9"/>
        <v>1972</v>
      </c>
      <c r="N89" s="77">
        <f t="shared" si="9"/>
        <v>1855.9999999999998</v>
      </c>
      <c r="O89" s="77">
        <f t="shared" si="9"/>
        <v>1740</v>
      </c>
      <c r="P89" s="77">
        <f t="shared" si="9"/>
        <v>1623.9999999999975</v>
      </c>
      <c r="Q89" s="77">
        <f t="shared" si="9"/>
        <v>1507.9999999999975</v>
      </c>
      <c r="R89" s="77">
        <f t="shared" si="9"/>
        <v>1391.9999999999975</v>
      </c>
      <c r="S89" s="77">
        <f t="shared" si="9"/>
        <v>1275.9999999999977</v>
      </c>
      <c r="T89" s="77">
        <f t="shared" si="9"/>
        <v>1159.9999999999975</v>
      </c>
      <c r="U89" s="77">
        <f t="shared" si="10"/>
        <v>1160</v>
      </c>
      <c r="V89"/>
      <c r="W89"/>
      <c r="X89"/>
      <c r="Y89"/>
      <c r="Z89"/>
      <c r="AA89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</row>
    <row r="90" spans="2:27" s="33" customFormat="1" ht="18" customHeight="1">
      <c r="B90" s="86">
        <f>B86+1</f>
        <v>19</v>
      </c>
      <c r="C90" s="73">
        <f>C86+0.5</f>
        <v>17.5</v>
      </c>
      <c r="D90" s="72">
        <f t="shared" si="8"/>
        <v>3033.3333333333335</v>
      </c>
      <c r="E90" s="72">
        <f t="shared" si="9"/>
        <v>2916.666666666667</v>
      </c>
      <c r="F90" s="72">
        <f t="shared" si="9"/>
        <v>2800.0000000000005</v>
      </c>
      <c r="G90" s="72">
        <f t="shared" si="9"/>
        <v>2683.333333333333</v>
      </c>
      <c r="H90" s="72">
        <f t="shared" si="9"/>
        <v>2566.666666666667</v>
      </c>
      <c r="I90" s="72">
        <f t="shared" si="9"/>
        <v>2450</v>
      </c>
      <c r="J90" s="72">
        <f t="shared" si="9"/>
        <v>2333.3333333333335</v>
      </c>
      <c r="K90" s="72">
        <f t="shared" si="9"/>
        <v>2216.666666666667</v>
      </c>
      <c r="L90" s="72">
        <f t="shared" si="9"/>
        <v>2100</v>
      </c>
      <c r="M90" s="72">
        <f t="shared" si="9"/>
        <v>1983.3333333333335</v>
      </c>
      <c r="N90" s="72">
        <f t="shared" si="9"/>
        <v>1866.6666666666667</v>
      </c>
      <c r="O90" s="72">
        <f t="shared" si="9"/>
        <v>1750</v>
      </c>
      <c r="P90" s="72">
        <f t="shared" si="9"/>
        <v>1633.3333333333308</v>
      </c>
      <c r="Q90" s="72">
        <f t="shared" si="9"/>
        <v>1516.6666666666647</v>
      </c>
      <c r="R90" s="72">
        <f t="shared" si="9"/>
        <v>1399.9999999999977</v>
      </c>
      <c r="S90" s="72">
        <f t="shared" si="9"/>
        <v>1283.3333333333312</v>
      </c>
      <c r="T90" s="72">
        <f t="shared" si="9"/>
        <v>1166.6666666666642</v>
      </c>
      <c r="U90" s="72">
        <f t="shared" si="10"/>
        <v>1166.6666666666667</v>
      </c>
      <c r="V90"/>
      <c r="W90"/>
      <c r="X90"/>
      <c r="Y90"/>
      <c r="Z90"/>
      <c r="AA90"/>
    </row>
    <row r="91" spans="2:196" s="11" customFormat="1" ht="18" customHeight="1">
      <c r="B91" s="84" t="s">
        <v>13</v>
      </c>
      <c r="C91" s="95">
        <v>17.6</v>
      </c>
      <c r="D91" s="77">
        <f t="shared" si="8"/>
        <v>3050.6666666666674</v>
      </c>
      <c r="E91" s="77">
        <f t="shared" si="9"/>
        <v>2933.3333333333335</v>
      </c>
      <c r="F91" s="77">
        <f t="shared" si="9"/>
        <v>2816.0000000000005</v>
      </c>
      <c r="G91" s="77">
        <f t="shared" si="9"/>
        <v>2698.6666666666665</v>
      </c>
      <c r="H91" s="77">
        <f t="shared" si="9"/>
        <v>2581.333333333334</v>
      </c>
      <c r="I91" s="77">
        <f t="shared" si="9"/>
        <v>2464.0000000000005</v>
      </c>
      <c r="J91" s="77">
        <f t="shared" si="9"/>
        <v>2346.666666666667</v>
      </c>
      <c r="K91" s="77">
        <f t="shared" si="9"/>
        <v>2229.3333333333335</v>
      </c>
      <c r="L91" s="77">
        <f t="shared" si="9"/>
        <v>2112</v>
      </c>
      <c r="M91" s="77">
        <f t="shared" si="9"/>
        <v>1994.6666666666667</v>
      </c>
      <c r="N91" s="77">
        <f t="shared" si="9"/>
        <v>1877.3333333333337</v>
      </c>
      <c r="O91" s="77">
        <f t="shared" si="9"/>
        <v>1760.0000000000002</v>
      </c>
      <c r="P91" s="77">
        <f t="shared" si="9"/>
        <v>1642.6666666666645</v>
      </c>
      <c r="Q91" s="77">
        <f t="shared" si="9"/>
        <v>1525.3333333333312</v>
      </c>
      <c r="R91" s="77">
        <f t="shared" si="9"/>
        <v>1407.999999999998</v>
      </c>
      <c r="S91" s="77">
        <f t="shared" si="9"/>
        <v>1290.6666666666647</v>
      </c>
      <c r="T91" s="77">
        <f t="shared" si="9"/>
        <v>1173.3333333333312</v>
      </c>
      <c r="U91" s="77">
        <f t="shared" si="10"/>
        <v>1173.3333333333335</v>
      </c>
      <c r="V91" s="10"/>
      <c r="W91" s="10"/>
      <c r="X91" s="10"/>
      <c r="Y91" s="10"/>
      <c r="Z91" s="10"/>
      <c r="AA91" s="10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</row>
    <row r="92" spans="2:196" s="11" customFormat="1" ht="18" customHeight="1">
      <c r="B92" s="84" t="s">
        <v>14</v>
      </c>
      <c r="C92" s="96">
        <v>17.8</v>
      </c>
      <c r="D92" s="72">
        <f t="shared" si="8"/>
        <v>3085.333333333334</v>
      </c>
      <c r="E92" s="72">
        <f t="shared" si="9"/>
        <v>2966.666666666667</v>
      </c>
      <c r="F92" s="72">
        <f t="shared" si="9"/>
        <v>2848</v>
      </c>
      <c r="G92" s="72">
        <f t="shared" si="9"/>
        <v>2729.3333333333335</v>
      </c>
      <c r="H92" s="72">
        <f t="shared" si="9"/>
        <v>2610.6666666666674</v>
      </c>
      <c r="I92" s="72">
        <f t="shared" si="9"/>
        <v>2492.0000000000005</v>
      </c>
      <c r="J92" s="72">
        <f t="shared" si="9"/>
        <v>2373.3333333333335</v>
      </c>
      <c r="K92" s="72">
        <f t="shared" si="9"/>
        <v>2254.666666666667</v>
      </c>
      <c r="L92" s="72">
        <f t="shared" si="9"/>
        <v>2136.0000000000005</v>
      </c>
      <c r="M92" s="72">
        <f t="shared" si="9"/>
        <v>2017.3333333333337</v>
      </c>
      <c r="N92" s="72">
        <f t="shared" si="9"/>
        <v>1898.666666666667</v>
      </c>
      <c r="O92" s="72">
        <f t="shared" si="9"/>
        <v>1780.0000000000002</v>
      </c>
      <c r="P92" s="72">
        <f t="shared" si="9"/>
        <v>1661.333333333331</v>
      </c>
      <c r="Q92" s="72">
        <f t="shared" si="9"/>
        <v>1542.6666666666647</v>
      </c>
      <c r="R92" s="72">
        <f t="shared" si="9"/>
        <v>1423.9999999999977</v>
      </c>
      <c r="S92" s="72">
        <f t="shared" si="9"/>
        <v>1305.3333333333312</v>
      </c>
      <c r="T92" s="72">
        <f t="shared" si="9"/>
        <v>1186.6666666666645</v>
      </c>
      <c r="U92" s="72">
        <f t="shared" si="10"/>
        <v>1186.6666666666667</v>
      </c>
      <c r="V92" s="74"/>
      <c r="W92" s="74"/>
      <c r="X92" s="74"/>
      <c r="Y92" s="74"/>
      <c r="Z92" s="74"/>
      <c r="AA92" s="74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</row>
    <row r="93" spans="2:196" s="11" customFormat="1" ht="18" customHeight="1">
      <c r="B93" s="84" t="s">
        <v>15</v>
      </c>
      <c r="C93" s="95">
        <v>17.9</v>
      </c>
      <c r="D93" s="77">
        <f t="shared" si="8"/>
        <v>3102.666666666667</v>
      </c>
      <c r="E93" s="77">
        <f t="shared" si="9"/>
        <v>2983.3333333333335</v>
      </c>
      <c r="F93" s="77">
        <f t="shared" si="9"/>
        <v>2864</v>
      </c>
      <c r="G93" s="77">
        <f t="shared" si="9"/>
        <v>2744.6666666666665</v>
      </c>
      <c r="H93" s="77">
        <f t="shared" si="9"/>
        <v>2625.3333333333335</v>
      </c>
      <c r="I93" s="77">
        <f t="shared" si="9"/>
        <v>2506</v>
      </c>
      <c r="J93" s="77">
        <f t="shared" si="9"/>
        <v>2386.6666666666665</v>
      </c>
      <c r="K93" s="77">
        <f t="shared" si="9"/>
        <v>2267.333333333333</v>
      </c>
      <c r="L93" s="77">
        <f t="shared" si="9"/>
        <v>2148</v>
      </c>
      <c r="M93" s="77">
        <f t="shared" si="9"/>
        <v>2028.6666666666665</v>
      </c>
      <c r="N93" s="77">
        <f t="shared" si="9"/>
        <v>1909.3333333333335</v>
      </c>
      <c r="O93" s="77">
        <f t="shared" si="9"/>
        <v>1790</v>
      </c>
      <c r="P93" s="77">
        <f t="shared" si="9"/>
        <v>1670.666666666664</v>
      </c>
      <c r="Q93" s="77">
        <f t="shared" si="9"/>
        <v>1551.333333333331</v>
      </c>
      <c r="R93" s="77">
        <f t="shared" si="9"/>
        <v>1431.9999999999975</v>
      </c>
      <c r="S93" s="77">
        <f t="shared" si="9"/>
        <v>1312.6666666666645</v>
      </c>
      <c r="T93" s="77">
        <f t="shared" si="9"/>
        <v>1193.333333333331</v>
      </c>
      <c r="U93" s="77">
        <f t="shared" si="10"/>
        <v>1193.3333333333333</v>
      </c>
      <c r="V93" s="74"/>
      <c r="W93" s="74"/>
      <c r="X93" s="74"/>
      <c r="Y93" s="74"/>
      <c r="Z93" s="74"/>
      <c r="AA93" s="74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</row>
    <row r="94" spans="2:27" s="6" customFormat="1" ht="18" customHeight="1">
      <c r="B94" s="86">
        <f>B90+1</f>
        <v>20</v>
      </c>
      <c r="C94" s="96">
        <v>18</v>
      </c>
      <c r="D94" s="72">
        <f t="shared" si="8"/>
        <v>3120</v>
      </c>
      <c r="E94" s="72">
        <f t="shared" si="9"/>
        <v>3000</v>
      </c>
      <c r="F94" s="72">
        <f t="shared" si="9"/>
        <v>2880</v>
      </c>
      <c r="G94" s="72">
        <f t="shared" si="9"/>
        <v>2760</v>
      </c>
      <c r="H94" s="72">
        <f t="shared" si="9"/>
        <v>2640.0000000000005</v>
      </c>
      <c r="I94" s="72">
        <f t="shared" si="9"/>
        <v>2520</v>
      </c>
      <c r="J94" s="72">
        <f t="shared" si="9"/>
        <v>2400</v>
      </c>
      <c r="K94" s="72">
        <f t="shared" si="9"/>
        <v>2280</v>
      </c>
      <c r="L94" s="72">
        <f t="shared" si="9"/>
        <v>2160</v>
      </c>
      <c r="M94" s="72">
        <f t="shared" si="9"/>
        <v>2040</v>
      </c>
      <c r="N94" s="72">
        <f t="shared" si="9"/>
        <v>1920.0000000000002</v>
      </c>
      <c r="O94" s="72">
        <f t="shared" si="9"/>
        <v>1800</v>
      </c>
      <c r="P94" s="72">
        <f t="shared" si="9"/>
        <v>1679.9999999999975</v>
      </c>
      <c r="Q94" s="72">
        <f t="shared" si="9"/>
        <v>1559.9999999999975</v>
      </c>
      <c r="R94" s="72">
        <f t="shared" si="9"/>
        <v>1439.9999999999975</v>
      </c>
      <c r="S94" s="72">
        <f t="shared" si="9"/>
        <v>1319.999999999998</v>
      </c>
      <c r="T94" s="72">
        <f t="shared" si="9"/>
        <v>1199.9999999999977</v>
      </c>
      <c r="U94" s="72">
        <f t="shared" si="10"/>
        <v>1200</v>
      </c>
      <c r="V94" s="4"/>
      <c r="W94" s="4"/>
      <c r="X94" s="4"/>
      <c r="Y94" s="4"/>
      <c r="Z94" s="4"/>
      <c r="AA94" s="4"/>
    </row>
    <row r="95" spans="2:196" s="11" customFormat="1" ht="12.75">
      <c r="B95" s="1"/>
      <c r="C95" s="1"/>
      <c r="D95" s="2"/>
      <c r="E95" s="3"/>
      <c r="F95" s="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</row>
    <row r="96" spans="2:27" s="6" customFormat="1" ht="12.75">
      <c r="B96" s="1"/>
      <c r="C96" s="1"/>
      <c r="D96" s="2"/>
      <c r="E96" s="3"/>
      <c r="F96" s="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196" s="11" customFormat="1" ht="12.75">
      <c r="B97" s="1"/>
      <c r="C97" s="1"/>
      <c r="D97" s="2"/>
      <c r="E97" s="3"/>
      <c r="F97" s="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</row>
    <row r="98" spans="2:27" s="6" customFormat="1" ht="12.75">
      <c r="B98" s="1"/>
      <c r="C98" s="1"/>
      <c r="D98" s="2"/>
      <c r="E98" s="3"/>
      <c r="F98" s="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s="6" customFormat="1" ht="12.75">
      <c r="B99" s="1"/>
      <c r="C99" s="1"/>
      <c r="D99" s="2"/>
      <c r="E99" s="3"/>
      <c r="F99" s="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s="6" customFormat="1" ht="12.75">
      <c r="B100" s="1"/>
      <c r="C100" s="1"/>
      <c r="D100" s="2"/>
      <c r="E100" s="3"/>
      <c r="F100" s="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8:31" ht="12.75">
      <c r="AB101"/>
      <c r="AC101"/>
      <c r="AD101"/>
      <c r="AE101"/>
    </row>
  </sheetData>
  <sheetProtection sheet="1"/>
  <mergeCells count="7">
    <mergeCell ref="E8:I8"/>
    <mergeCell ref="O8:T8"/>
    <mergeCell ref="A1:A17"/>
    <mergeCell ref="P3:U3"/>
    <mergeCell ref="P4:V4"/>
    <mergeCell ref="P5:W5"/>
    <mergeCell ref="D4:O4"/>
  </mergeCells>
  <printOptions/>
  <pageMargins left="0.1968503937007874" right="0.5905511811023623" top="0.3937007874015748" bottom="0.3937007874015748" header="0.5118110236220472" footer="0.5118110236220472"/>
  <pageSetup horizontalDpi="180" verticalDpi="180" orientation="landscape" paperSize="9" r:id="rId5"/>
  <legacyDrawing r:id="rId4"/>
  <oleObjects>
    <oleObject progId="Word.Document.8" shapeId="1705676" r:id="rId2"/>
    <oleObject progId="Word.Document.8" shapeId="170904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N106"/>
  <sheetViews>
    <sheetView showGridLines="0" tabSelected="1" zoomScale="75" zoomScaleNormal="75" workbookViewId="0" topLeftCell="A1">
      <selection activeCell="A105" sqref="A105"/>
    </sheetView>
  </sheetViews>
  <sheetFormatPr defaultColWidth="11.421875" defaultRowHeight="12.75"/>
  <cols>
    <col min="1" max="1" width="3.00390625" style="0" customWidth="1"/>
    <col min="2" max="2" width="8.57421875" style="1" bestFit="1" customWidth="1"/>
    <col min="3" max="3" width="9.00390625" style="1" bestFit="1" customWidth="1"/>
    <col min="4" max="4" width="7.57421875" style="2" bestFit="1" customWidth="1"/>
    <col min="5" max="5" width="7.57421875" style="3" bestFit="1" customWidth="1"/>
    <col min="6" max="6" width="7.57421875" style="2" bestFit="1" customWidth="1"/>
    <col min="7" max="9" width="8.140625" style="4" bestFit="1" customWidth="1"/>
    <col min="10" max="22" width="8.57421875" style="4" bestFit="1" customWidth="1"/>
    <col min="23" max="25" width="10.28125" style="4" bestFit="1" customWidth="1"/>
    <col min="26" max="27" width="7.8515625" style="4" bestFit="1" customWidth="1"/>
    <col min="28" max="31" width="5.7109375" style="4" customWidth="1"/>
  </cols>
  <sheetData>
    <row r="1" ht="13.5" thickBot="1">
      <c r="A1" s="111"/>
    </row>
    <row r="2" spans="1:31" ht="7.5" customHeight="1">
      <c r="A2" s="111"/>
      <c r="B2" s="47"/>
      <c r="C2" s="48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49"/>
      <c r="P2" s="45"/>
      <c r="Q2" s="13"/>
      <c r="R2" s="13"/>
      <c r="S2" s="13"/>
      <c r="T2" s="13"/>
      <c r="U2" s="13"/>
      <c r="V2" s="13"/>
      <c r="W2" s="13"/>
      <c r="X2" s="13"/>
      <c r="Y2" s="14"/>
      <c r="Z2" s="44"/>
      <c r="AD2"/>
      <c r="AE2"/>
    </row>
    <row r="3" spans="1:29" s="24" customFormat="1" ht="22.5" customHeight="1">
      <c r="A3" s="115"/>
      <c r="B3" s="19"/>
      <c r="C3" s="50"/>
      <c r="D3" s="19"/>
      <c r="E3" s="20"/>
      <c r="F3" s="20"/>
      <c r="G3" s="20"/>
      <c r="H3" s="40"/>
      <c r="I3" s="21"/>
      <c r="J3" s="21"/>
      <c r="K3" s="38"/>
      <c r="L3" s="39"/>
      <c r="M3" s="20"/>
      <c r="N3" s="20"/>
      <c r="O3" s="51"/>
      <c r="P3" s="117" t="s">
        <v>3</v>
      </c>
      <c r="Q3" s="118"/>
      <c r="R3" s="118"/>
      <c r="S3" s="119"/>
      <c r="T3" s="119"/>
      <c r="U3" s="119"/>
      <c r="V3" s="37"/>
      <c r="W3" s="20"/>
      <c r="X3" s="20"/>
      <c r="Y3" s="22"/>
      <c r="Z3" s="20"/>
      <c r="AA3" s="23"/>
      <c r="AB3" s="23"/>
      <c r="AC3" s="23"/>
    </row>
    <row r="4" spans="1:29" s="24" customFormat="1" ht="22.5" customHeight="1">
      <c r="A4" s="115"/>
      <c r="B4" s="43"/>
      <c r="C4" s="52"/>
      <c r="D4" s="130" t="s">
        <v>8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  <c r="P4" s="120" t="s">
        <v>6</v>
      </c>
      <c r="Q4" s="121"/>
      <c r="R4" s="121"/>
      <c r="S4" s="121"/>
      <c r="T4" s="121"/>
      <c r="U4" s="122"/>
      <c r="V4" s="122"/>
      <c r="W4" s="25"/>
      <c r="X4" s="20"/>
      <c r="Y4" s="22"/>
      <c r="Z4" s="20"/>
      <c r="AA4" s="23"/>
      <c r="AB4" s="23"/>
      <c r="AC4" s="23"/>
    </row>
    <row r="5" spans="1:29" s="24" customFormat="1" ht="22.5" customHeight="1">
      <c r="A5" s="115"/>
      <c r="B5" s="19"/>
      <c r="C5" s="50"/>
      <c r="D5" s="19"/>
      <c r="E5" s="20"/>
      <c r="F5" s="20"/>
      <c r="G5" s="20"/>
      <c r="H5" s="41"/>
      <c r="I5" s="31"/>
      <c r="J5" s="31"/>
      <c r="K5" s="31"/>
      <c r="L5" s="31"/>
      <c r="M5" s="42"/>
      <c r="N5" s="39"/>
      <c r="O5" s="51"/>
      <c r="P5" s="123" t="s">
        <v>7</v>
      </c>
      <c r="Q5" s="124"/>
      <c r="R5" s="124"/>
      <c r="S5" s="124"/>
      <c r="T5" s="124"/>
      <c r="U5" s="125"/>
      <c r="V5" s="125"/>
      <c r="W5" s="125"/>
      <c r="X5" s="26"/>
      <c r="Y5" s="22"/>
      <c r="Z5" s="20"/>
      <c r="AA5" s="23"/>
      <c r="AB5" s="23"/>
      <c r="AC5" s="23"/>
    </row>
    <row r="6" spans="1:31" ht="4.5" customHeight="1" thickBot="1">
      <c r="A6" s="111"/>
      <c r="B6" s="47"/>
      <c r="C6" s="53"/>
      <c r="D6" s="15"/>
      <c r="E6" s="16"/>
      <c r="F6" s="16"/>
      <c r="G6" s="16"/>
      <c r="H6" s="17"/>
      <c r="I6" s="17"/>
      <c r="J6" s="17"/>
      <c r="K6" s="17"/>
      <c r="L6" s="17"/>
      <c r="M6" s="16"/>
      <c r="N6" s="16"/>
      <c r="O6" s="54"/>
      <c r="P6" s="46"/>
      <c r="Q6" s="17"/>
      <c r="R6" s="17"/>
      <c r="S6" s="17"/>
      <c r="T6" s="17"/>
      <c r="U6" s="16"/>
      <c r="V6" s="16"/>
      <c r="W6" s="16"/>
      <c r="X6" s="16"/>
      <c r="Y6" s="18"/>
      <c r="Z6" s="44"/>
      <c r="AD6"/>
      <c r="AE6"/>
    </row>
    <row r="7" ht="13.5" thickBot="1">
      <c r="A7" s="111"/>
    </row>
    <row r="8" spans="1:31" s="58" customFormat="1" ht="16.5" thickBot="1">
      <c r="A8" s="111"/>
      <c r="B8" s="55"/>
      <c r="C8" s="55"/>
      <c r="D8" s="56"/>
      <c r="E8" s="129" t="s">
        <v>4</v>
      </c>
      <c r="F8" s="111"/>
      <c r="G8" s="111"/>
      <c r="H8" s="111"/>
      <c r="I8" s="112"/>
      <c r="J8" s="62">
        <v>400</v>
      </c>
      <c r="K8" s="59" t="s">
        <v>2</v>
      </c>
      <c r="L8" s="57"/>
      <c r="M8" s="57"/>
      <c r="N8" s="57"/>
      <c r="O8" s="113" t="s">
        <v>5</v>
      </c>
      <c r="P8" s="111"/>
      <c r="Q8" s="111"/>
      <c r="R8" s="111"/>
      <c r="S8" s="114"/>
      <c r="T8" s="111"/>
      <c r="U8" s="63">
        <v>0.9</v>
      </c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s="58" customFormat="1" ht="15.75">
      <c r="A9" s="111"/>
      <c r="B9" s="55"/>
      <c r="C9" s="55"/>
      <c r="D9" s="56"/>
      <c r="E9" s="109"/>
      <c r="F9" s="64"/>
      <c r="G9" s="64"/>
      <c r="H9" s="64"/>
      <c r="I9" s="38"/>
      <c r="J9" s="133"/>
      <c r="K9" s="79"/>
      <c r="L9" s="57"/>
      <c r="M9" s="57"/>
      <c r="N9" s="57"/>
      <c r="O9" s="65"/>
      <c r="P9" s="64"/>
      <c r="Q9" s="64"/>
      <c r="R9" s="64"/>
      <c r="S9" s="38"/>
      <c r="T9" s="64"/>
      <c r="U9" s="81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s="58" customFormat="1" ht="15.75">
      <c r="A10" s="111"/>
      <c r="B10" s="55"/>
      <c r="C10" s="55"/>
      <c r="D10" s="56"/>
      <c r="E10" s="109"/>
      <c r="F10" s="64"/>
      <c r="G10" s="64"/>
      <c r="H10" s="64"/>
      <c r="I10" s="38"/>
      <c r="J10" s="133"/>
      <c r="K10" s="79"/>
      <c r="L10" s="57"/>
      <c r="M10" s="57"/>
      <c r="N10" s="57"/>
      <c r="O10" s="65"/>
      <c r="P10" s="64"/>
      <c r="Q10" s="64"/>
      <c r="R10" s="64"/>
      <c r="S10" s="38"/>
      <c r="T10" s="64"/>
      <c r="U10" s="81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1" s="58" customFormat="1" ht="15.75">
      <c r="A11" s="111"/>
      <c r="B11" s="55"/>
      <c r="C11" s="55"/>
      <c r="D11" s="56"/>
      <c r="E11" s="109"/>
      <c r="F11" s="64"/>
      <c r="G11" s="64"/>
      <c r="H11" s="64"/>
      <c r="I11" s="38"/>
      <c r="J11" s="133"/>
      <c r="K11" s="79"/>
      <c r="L11" s="57"/>
      <c r="M11" s="57"/>
      <c r="N11" s="57"/>
      <c r="O11" s="65"/>
      <c r="P11" s="64"/>
      <c r="Q11" s="64"/>
      <c r="R11" s="64"/>
      <c r="S11" s="38"/>
      <c r="T11" s="64"/>
      <c r="U11" s="81"/>
      <c r="V11" s="57"/>
      <c r="W11" s="57"/>
      <c r="X11" s="57"/>
      <c r="Y11" s="57"/>
      <c r="Z11" s="57"/>
      <c r="AA11" s="57"/>
      <c r="AB11" s="57"/>
      <c r="AC11" s="57"/>
      <c r="AD11" s="57"/>
      <c r="AE11" s="57"/>
    </row>
    <row r="12" spans="1:31" s="58" customFormat="1" ht="15.75">
      <c r="A12" s="111"/>
      <c r="B12" s="55"/>
      <c r="C12" s="55"/>
      <c r="D12" s="56"/>
      <c r="E12" s="109"/>
      <c r="F12" s="64"/>
      <c r="G12" s="64"/>
      <c r="H12" s="64"/>
      <c r="I12" s="38"/>
      <c r="J12" s="133"/>
      <c r="K12" s="79"/>
      <c r="L12" s="57"/>
      <c r="M12" s="57"/>
      <c r="N12" s="57"/>
      <c r="O12" s="65"/>
      <c r="P12" s="64"/>
      <c r="Q12" s="64"/>
      <c r="R12" s="64"/>
      <c r="S12" s="38"/>
      <c r="T12" s="64"/>
      <c r="U12" s="81"/>
      <c r="V12" s="57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s="58" customFormat="1" ht="15.75">
      <c r="A13" s="111"/>
      <c r="B13" s="55"/>
      <c r="C13" s="55"/>
      <c r="D13" s="56"/>
      <c r="E13" s="109"/>
      <c r="F13" s="64"/>
      <c r="G13" s="64"/>
      <c r="H13" s="64"/>
      <c r="I13" s="38"/>
      <c r="J13" s="133"/>
      <c r="K13" s="79"/>
      <c r="L13" s="57"/>
      <c r="M13" s="57"/>
      <c r="N13" s="57"/>
      <c r="O13" s="65"/>
      <c r="P13" s="64"/>
      <c r="Q13" s="64"/>
      <c r="R13" s="64"/>
      <c r="S13" s="38"/>
      <c r="T13" s="64"/>
      <c r="U13" s="81"/>
      <c r="V13" s="57"/>
      <c r="W13" s="57"/>
      <c r="X13" s="57"/>
      <c r="Y13" s="57"/>
      <c r="Z13" s="57"/>
      <c r="AA13" s="57"/>
      <c r="AB13" s="57"/>
      <c r="AC13" s="57"/>
      <c r="AD13" s="57"/>
      <c r="AE13" s="57"/>
    </row>
    <row r="14" spans="1:31" s="58" customFormat="1" ht="15.75">
      <c r="A14" s="111"/>
      <c r="B14" s="55"/>
      <c r="C14" s="55"/>
      <c r="D14" s="56"/>
      <c r="E14" s="109"/>
      <c r="F14" s="64"/>
      <c r="G14" s="64"/>
      <c r="H14" s="64"/>
      <c r="I14" s="38"/>
      <c r="J14" s="133"/>
      <c r="K14" s="79"/>
      <c r="L14" s="57"/>
      <c r="M14" s="57"/>
      <c r="N14" s="57"/>
      <c r="O14" s="65"/>
      <c r="P14" s="64"/>
      <c r="Q14" s="64"/>
      <c r="R14" s="64"/>
      <c r="S14" s="38"/>
      <c r="T14" s="64"/>
      <c r="U14" s="81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s="58" customFormat="1" ht="15.75">
      <c r="A15" s="111"/>
      <c r="B15" s="55"/>
      <c r="C15" s="55"/>
      <c r="D15" s="56"/>
      <c r="E15" s="109"/>
      <c r="F15" s="64"/>
      <c r="G15" s="64"/>
      <c r="H15" s="64"/>
      <c r="I15" s="38"/>
      <c r="J15" s="133"/>
      <c r="K15" s="79"/>
      <c r="L15" s="57"/>
      <c r="M15" s="57"/>
      <c r="N15" s="57"/>
      <c r="O15" s="65"/>
      <c r="P15" s="64"/>
      <c r="Q15" s="64"/>
      <c r="R15" s="64"/>
      <c r="S15" s="38"/>
      <c r="T15" s="64"/>
      <c r="U15" s="81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s="58" customFormat="1" ht="15.75">
      <c r="A16" s="111"/>
      <c r="B16" s="55"/>
      <c r="C16" s="55"/>
      <c r="D16" s="56"/>
      <c r="E16" s="109"/>
      <c r="F16" s="64"/>
      <c r="G16" s="64"/>
      <c r="H16" s="64"/>
      <c r="I16" s="38"/>
      <c r="J16" s="133"/>
      <c r="K16" s="79"/>
      <c r="L16" s="57"/>
      <c r="M16" s="57"/>
      <c r="N16" s="57"/>
      <c r="O16" s="65"/>
      <c r="P16" s="64"/>
      <c r="Q16" s="64"/>
      <c r="R16" s="64"/>
      <c r="S16" s="38"/>
      <c r="T16" s="64"/>
      <c r="U16" s="81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s="58" customFormat="1" ht="15.75">
      <c r="A17" s="111"/>
      <c r="B17" s="55"/>
      <c r="C17" s="55"/>
      <c r="D17" s="56"/>
      <c r="E17" s="109"/>
      <c r="F17" s="64"/>
      <c r="G17" s="64"/>
      <c r="H17" s="64"/>
      <c r="I17" s="38"/>
      <c r="J17" s="133"/>
      <c r="K17" s="79"/>
      <c r="L17" s="57"/>
      <c r="M17" s="57"/>
      <c r="N17" s="57"/>
      <c r="O17" s="65"/>
      <c r="P17" s="64"/>
      <c r="Q17" s="64"/>
      <c r="R17" s="64"/>
      <c r="S17" s="38"/>
      <c r="T17" s="64"/>
      <c r="U17" s="81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s="58" customFormat="1" ht="15.75">
      <c r="A18" s="111"/>
      <c r="B18" s="55"/>
      <c r="C18" s="55"/>
      <c r="D18" s="56"/>
      <c r="E18" s="109"/>
      <c r="F18" s="64"/>
      <c r="G18" s="64"/>
      <c r="H18" s="64"/>
      <c r="I18" s="38"/>
      <c r="J18" s="133"/>
      <c r="K18" s="79"/>
      <c r="L18" s="57"/>
      <c r="M18" s="57"/>
      <c r="N18" s="57"/>
      <c r="O18" s="65"/>
      <c r="P18" s="64"/>
      <c r="Q18" s="64"/>
      <c r="R18" s="64"/>
      <c r="S18" s="38"/>
      <c r="T18" s="64"/>
      <c r="U18" s="81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ht="13.5" thickBot="1">
      <c r="A19" s="111"/>
      <c r="AB19"/>
      <c r="AC19"/>
      <c r="AD19"/>
      <c r="AE19"/>
    </row>
    <row r="20" spans="1:27" s="5" customFormat="1" ht="25.5">
      <c r="A20" s="116"/>
      <c r="B20" s="32" t="s">
        <v>0</v>
      </c>
      <c r="C20" s="27" t="s">
        <v>1</v>
      </c>
      <c r="D20" s="28">
        <v>1</v>
      </c>
      <c r="E20" s="29">
        <v>2</v>
      </c>
      <c r="F20" s="28">
        <v>3</v>
      </c>
      <c r="G20" s="28">
        <v>4</v>
      </c>
      <c r="H20" s="28">
        <v>5</v>
      </c>
      <c r="I20" s="28">
        <v>6</v>
      </c>
      <c r="J20" s="28">
        <v>7</v>
      </c>
      <c r="K20" s="28">
        <v>8</v>
      </c>
      <c r="L20" s="28">
        <v>9</v>
      </c>
      <c r="M20" s="28">
        <v>10</v>
      </c>
      <c r="N20" s="28">
        <v>11</v>
      </c>
      <c r="O20" s="28">
        <v>12</v>
      </c>
      <c r="P20" s="28">
        <v>13</v>
      </c>
      <c r="Q20" s="28">
        <v>14</v>
      </c>
      <c r="R20" s="28">
        <v>15</v>
      </c>
      <c r="S20" s="28">
        <v>16</v>
      </c>
      <c r="T20" s="28">
        <v>17</v>
      </c>
      <c r="U20" s="28">
        <v>18</v>
      </c>
      <c r="V20" s="28">
        <v>19</v>
      </c>
      <c r="W20" s="28">
        <v>20</v>
      </c>
      <c r="X20" s="28">
        <v>21</v>
      </c>
      <c r="Y20" s="28">
        <v>22</v>
      </c>
      <c r="Z20" s="28">
        <v>23</v>
      </c>
      <c r="AA20" s="30">
        <v>24</v>
      </c>
    </row>
    <row r="21" spans="2:27" s="33" customFormat="1" ht="18" customHeight="1">
      <c r="B21" s="60">
        <v>1</v>
      </c>
      <c r="C21" s="36">
        <v>8.5</v>
      </c>
      <c r="D21" s="107">
        <f aca="true" t="shared" si="0" ref="D21:D52">(LongueurPiste/1000)/($C21*Pourcentage)/24</f>
        <v>0.002178649237472767</v>
      </c>
      <c r="E21" s="107">
        <f aca="true" t="shared" si="1" ref="E21:E97">D21*$E$20</f>
        <v>0.004357298474945534</v>
      </c>
      <c r="F21" s="107">
        <f>D21*$F$20</f>
        <v>0.006535947712418302</v>
      </c>
      <c r="G21" s="107">
        <f>D21*$G$20</f>
        <v>0.008714596949891068</v>
      </c>
      <c r="H21" s="107">
        <f>D21*$H$20</f>
        <v>0.010893246187363835</v>
      </c>
      <c r="I21" s="107">
        <f>D21*$I$20</f>
        <v>0.013071895424836603</v>
      </c>
      <c r="J21" s="107">
        <f>D21*$J$20</f>
        <v>0.01525054466230937</v>
      </c>
      <c r="K21" s="107">
        <f>D21*$K$20</f>
        <v>0.017429193899782137</v>
      </c>
      <c r="L21" s="107">
        <f>D21*$L$20</f>
        <v>0.019607843137254905</v>
      </c>
      <c r="M21" s="107">
        <f>D21*$M$20</f>
        <v>0.02178649237472767</v>
      </c>
      <c r="N21" s="107">
        <f>D21*$N$20</f>
        <v>0.02396514161220044</v>
      </c>
      <c r="O21" s="107">
        <f>D21*$O$20</f>
        <v>0.026143790849673207</v>
      </c>
      <c r="P21" s="107">
        <f>D21*$P$20</f>
        <v>0.028322440087145972</v>
      </c>
      <c r="Q21" s="107">
        <f>D21*$Q$20</f>
        <v>0.03050108932461874</v>
      </c>
      <c r="R21" s="107">
        <f>D21*$R$20</f>
        <v>0.032679738562091505</v>
      </c>
      <c r="S21" s="107">
        <f>D21*$S$20</f>
        <v>0.034858387799564274</v>
      </c>
      <c r="T21" s="107">
        <f>D21*$T$20</f>
        <v>0.03703703703703704</v>
      </c>
      <c r="U21" s="107">
        <f>D21*$U$20</f>
        <v>0.03921568627450981</v>
      </c>
      <c r="V21" s="107">
        <f>D21*$V$20</f>
        <v>0.04139433551198257</v>
      </c>
      <c r="W21" s="107">
        <f>D21*$W$20</f>
        <v>0.04357298474945534</v>
      </c>
      <c r="X21" s="107">
        <f>D21*$X$20</f>
        <v>0.04575163398692811</v>
      </c>
      <c r="Y21" s="107">
        <f>D21*$Y$20</f>
        <v>0.04793028322440088</v>
      </c>
      <c r="Z21" s="107">
        <f>D21*$Z$20</f>
        <v>0.050108932461873645</v>
      </c>
      <c r="AA21" s="107">
        <f>D21*$AA$20</f>
        <v>0.052287581699346414</v>
      </c>
    </row>
    <row r="22" spans="2:27" s="33" customFormat="1" ht="18" customHeight="1">
      <c r="B22" s="103" t="s">
        <v>13</v>
      </c>
      <c r="C22" s="34">
        <v>8.6</v>
      </c>
      <c r="D22" s="100">
        <f t="shared" si="0"/>
        <v>0.002153316106804479</v>
      </c>
      <c r="E22" s="100">
        <f t="shared" si="1"/>
        <v>0.004306632213608958</v>
      </c>
      <c r="F22" s="100">
        <f aca="true" t="shared" si="2" ref="F22:F85">D22*$F$20</f>
        <v>0.006459948320413437</v>
      </c>
      <c r="G22" s="100">
        <f aca="true" t="shared" si="3" ref="G22:G85">D22*$G$20</f>
        <v>0.008613264427217916</v>
      </c>
      <c r="H22" s="100">
        <f aca="true" t="shared" si="4" ref="H22:H85">D22*$H$20</f>
        <v>0.010766580534022395</v>
      </c>
      <c r="I22" s="100">
        <f aca="true" t="shared" si="5" ref="I22:I85">D22*$I$20</f>
        <v>0.012919896640826874</v>
      </c>
      <c r="J22" s="100">
        <f aca="true" t="shared" si="6" ref="J22:J85">D22*$J$20</f>
        <v>0.015073212747631353</v>
      </c>
      <c r="K22" s="100">
        <f aca="true" t="shared" si="7" ref="K22:K85">D22*$K$20</f>
        <v>0.017226528854435832</v>
      </c>
      <c r="L22" s="100">
        <f aca="true" t="shared" si="8" ref="L22:L85">D22*$L$20</f>
        <v>0.01937984496124031</v>
      </c>
      <c r="M22" s="100">
        <f aca="true" t="shared" si="9" ref="M22:M85">D22*$M$20</f>
        <v>0.02153316106804479</v>
      </c>
      <c r="N22" s="100">
        <f aca="true" t="shared" si="10" ref="N22:N85">D22*$N$20</f>
        <v>0.02368647717484927</v>
      </c>
      <c r="O22" s="100">
        <f aca="true" t="shared" si="11" ref="O22:O85">D22*$O$20</f>
        <v>0.02583979328165375</v>
      </c>
      <c r="P22" s="100">
        <f aca="true" t="shared" si="12" ref="P22:P85">D22*$P$20</f>
        <v>0.027993109388458226</v>
      </c>
      <c r="Q22" s="100">
        <f aca="true" t="shared" si="13" ref="Q22:Q85">D22*$Q$20</f>
        <v>0.030146425495262707</v>
      </c>
      <c r="R22" s="100">
        <f aca="true" t="shared" si="14" ref="R22:R85">D22*$R$20</f>
        <v>0.03229974160206719</v>
      </c>
      <c r="S22" s="100">
        <f aca="true" t="shared" si="15" ref="S22:S85">D22*$S$20</f>
        <v>0.034453057708871665</v>
      </c>
      <c r="T22" s="100">
        <f aca="true" t="shared" si="16" ref="T22:T85">D22*$T$20</f>
        <v>0.03660637381567614</v>
      </c>
      <c r="U22" s="100">
        <f aca="true" t="shared" si="17" ref="U22:U85">D22*$U$20</f>
        <v>0.03875968992248062</v>
      </c>
      <c r="V22" s="100">
        <f aca="true" t="shared" si="18" ref="V22:V85">D22*$V$20</f>
        <v>0.040913006029285104</v>
      </c>
      <c r="W22" s="100">
        <f aca="true" t="shared" si="19" ref="W22:W85">D22*$W$20</f>
        <v>0.04306632213608958</v>
      </c>
      <c r="X22" s="100">
        <f aca="true" t="shared" si="20" ref="X22:X85">D22*$X$20</f>
        <v>0.04521963824289406</v>
      </c>
      <c r="Y22" s="100">
        <f aca="true" t="shared" si="21" ref="Y22:Y85">D22*$Y$20</f>
        <v>0.04737295434969854</v>
      </c>
      <c r="Z22" s="100">
        <f aca="true" t="shared" si="22" ref="Z22:Z85">D22*$Z$20</f>
        <v>0.04952627045650302</v>
      </c>
      <c r="AA22" s="100">
        <f aca="true" t="shared" si="23" ref="AA22:AA85">D22*$AA$20</f>
        <v>0.0516795865633075</v>
      </c>
    </row>
    <row r="23" spans="2:27" s="33" customFormat="1" ht="18" customHeight="1">
      <c r="B23" s="103" t="s">
        <v>14</v>
      </c>
      <c r="C23" s="36">
        <v>8.8</v>
      </c>
      <c r="D23" s="107">
        <f t="shared" si="0"/>
        <v>0.0021043771043771043</v>
      </c>
      <c r="E23" s="107">
        <f t="shared" si="1"/>
        <v>0.004208754208754209</v>
      </c>
      <c r="F23" s="107">
        <f t="shared" si="2"/>
        <v>0.006313131313131313</v>
      </c>
      <c r="G23" s="107">
        <f t="shared" si="3"/>
        <v>0.008417508417508417</v>
      </c>
      <c r="H23" s="107">
        <f t="shared" si="4"/>
        <v>0.010521885521885523</v>
      </c>
      <c r="I23" s="107">
        <f t="shared" si="5"/>
        <v>0.012626262626262626</v>
      </c>
      <c r="J23" s="107">
        <f t="shared" si="6"/>
        <v>0.01473063973063973</v>
      </c>
      <c r="K23" s="107">
        <f t="shared" si="7"/>
        <v>0.016835016835016835</v>
      </c>
      <c r="L23" s="107">
        <f t="shared" si="8"/>
        <v>0.01893939393939394</v>
      </c>
      <c r="M23" s="107">
        <f t="shared" si="9"/>
        <v>0.021043771043771045</v>
      </c>
      <c r="N23" s="107">
        <f t="shared" si="10"/>
        <v>0.023148148148148147</v>
      </c>
      <c r="O23" s="107">
        <f t="shared" si="11"/>
        <v>0.025252525252525252</v>
      </c>
      <c r="P23" s="107">
        <f t="shared" si="12"/>
        <v>0.027356902356902357</v>
      </c>
      <c r="Q23" s="107">
        <f t="shared" si="13"/>
        <v>0.02946127946127946</v>
      </c>
      <c r="R23" s="107">
        <f t="shared" si="14"/>
        <v>0.03156565656565657</v>
      </c>
      <c r="S23" s="107">
        <f t="shared" si="15"/>
        <v>0.03367003367003367</v>
      </c>
      <c r="T23" s="107">
        <f t="shared" si="16"/>
        <v>0.03577441077441077</v>
      </c>
      <c r="U23" s="107">
        <f t="shared" si="17"/>
        <v>0.03787878787878788</v>
      </c>
      <c r="V23" s="107">
        <f t="shared" si="18"/>
        <v>0.03998316498316498</v>
      </c>
      <c r="W23" s="107">
        <f t="shared" si="19"/>
        <v>0.04208754208754209</v>
      </c>
      <c r="X23" s="107">
        <f t="shared" si="20"/>
        <v>0.04419191919191919</v>
      </c>
      <c r="Y23" s="107">
        <f t="shared" si="21"/>
        <v>0.046296296296296294</v>
      </c>
      <c r="Z23" s="107">
        <f t="shared" si="22"/>
        <v>0.0484006734006734</v>
      </c>
      <c r="AA23" s="107">
        <f t="shared" si="23"/>
        <v>0.050505050505050504</v>
      </c>
    </row>
    <row r="24" spans="2:27" s="33" customFormat="1" ht="18" customHeight="1">
      <c r="B24" s="103" t="s">
        <v>15</v>
      </c>
      <c r="C24" s="34">
        <v>8.9</v>
      </c>
      <c r="D24" s="100">
        <f t="shared" si="0"/>
        <v>0.0020807324178110697</v>
      </c>
      <c r="E24" s="100">
        <f t="shared" si="1"/>
        <v>0.004161464835622139</v>
      </c>
      <c r="F24" s="100">
        <f t="shared" si="2"/>
        <v>0.006242197253433209</v>
      </c>
      <c r="G24" s="100">
        <f t="shared" si="3"/>
        <v>0.008322929671244279</v>
      </c>
      <c r="H24" s="100">
        <f t="shared" si="4"/>
        <v>0.010403662089055347</v>
      </c>
      <c r="I24" s="100">
        <f t="shared" si="5"/>
        <v>0.012484394506866418</v>
      </c>
      <c r="J24" s="100">
        <f t="shared" si="6"/>
        <v>0.014565126924677489</v>
      </c>
      <c r="K24" s="100">
        <f t="shared" si="7"/>
        <v>0.016645859342488557</v>
      </c>
      <c r="L24" s="100">
        <f t="shared" si="8"/>
        <v>0.018726591760299626</v>
      </c>
      <c r="M24" s="100">
        <f t="shared" si="9"/>
        <v>0.020807324178110695</v>
      </c>
      <c r="N24" s="100">
        <f t="shared" si="10"/>
        <v>0.022888056595921767</v>
      </c>
      <c r="O24" s="100">
        <f t="shared" si="11"/>
        <v>0.024968789013732836</v>
      </c>
      <c r="P24" s="100">
        <f t="shared" si="12"/>
        <v>0.027049521431543905</v>
      </c>
      <c r="Q24" s="100">
        <f t="shared" si="13"/>
        <v>0.029130253849354977</v>
      </c>
      <c r="R24" s="100">
        <f t="shared" si="14"/>
        <v>0.031210986267166046</v>
      </c>
      <c r="S24" s="100">
        <f t="shared" si="15"/>
        <v>0.033291718684977115</v>
      </c>
      <c r="T24" s="100">
        <f t="shared" si="16"/>
        <v>0.03537245110278819</v>
      </c>
      <c r="U24" s="100">
        <f t="shared" si="17"/>
        <v>0.03745318352059925</v>
      </c>
      <c r="V24" s="100">
        <f t="shared" si="18"/>
        <v>0.039533915938410324</v>
      </c>
      <c r="W24" s="100">
        <f t="shared" si="19"/>
        <v>0.04161464835622139</v>
      </c>
      <c r="X24" s="100">
        <f t="shared" si="20"/>
        <v>0.04369538077403246</v>
      </c>
      <c r="Y24" s="100">
        <f t="shared" si="21"/>
        <v>0.045776113191843534</v>
      </c>
      <c r="Z24" s="100">
        <f t="shared" si="22"/>
        <v>0.0478568456096546</v>
      </c>
      <c r="AA24" s="100">
        <f t="shared" si="23"/>
        <v>0.04993757802746567</v>
      </c>
    </row>
    <row r="25" spans="2:196" s="35" customFormat="1" ht="18" customHeight="1">
      <c r="B25" s="60">
        <v>2</v>
      </c>
      <c r="C25" s="36">
        <v>9</v>
      </c>
      <c r="D25" s="107">
        <f t="shared" si="0"/>
        <v>0.00205761316872428</v>
      </c>
      <c r="E25" s="107">
        <f t="shared" si="1"/>
        <v>0.00411522633744856</v>
      </c>
      <c r="F25" s="107">
        <f t="shared" si="2"/>
        <v>0.00617283950617284</v>
      </c>
      <c r="G25" s="107">
        <f t="shared" si="3"/>
        <v>0.00823045267489712</v>
      </c>
      <c r="H25" s="107">
        <f t="shared" si="4"/>
        <v>0.010288065843621401</v>
      </c>
      <c r="I25" s="107">
        <f t="shared" si="5"/>
        <v>0.01234567901234568</v>
      </c>
      <c r="J25" s="107">
        <f t="shared" si="6"/>
        <v>0.01440329218106996</v>
      </c>
      <c r="K25" s="107">
        <f t="shared" si="7"/>
        <v>0.01646090534979424</v>
      </c>
      <c r="L25" s="107">
        <f t="shared" si="8"/>
        <v>0.01851851851851852</v>
      </c>
      <c r="M25" s="107">
        <f t="shared" si="9"/>
        <v>0.020576131687242802</v>
      </c>
      <c r="N25" s="107">
        <f t="shared" si="10"/>
        <v>0.02263374485596708</v>
      </c>
      <c r="O25" s="107">
        <f t="shared" si="11"/>
        <v>0.02469135802469136</v>
      </c>
      <c r="P25" s="107">
        <f t="shared" si="12"/>
        <v>0.02674897119341564</v>
      </c>
      <c r="Q25" s="107">
        <f t="shared" si="13"/>
        <v>0.02880658436213992</v>
      </c>
      <c r="R25" s="107">
        <f t="shared" si="14"/>
        <v>0.0308641975308642</v>
      </c>
      <c r="S25" s="107">
        <f t="shared" si="15"/>
        <v>0.03292181069958848</v>
      </c>
      <c r="T25" s="107">
        <f t="shared" si="16"/>
        <v>0.03497942386831276</v>
      </c>
      <c r="U25" s="107">
        <f t="shared" si="17"/>
        <v>0.03703703703703704</v>
      </c>
      <c r="V25" s="107">
        <f t="shared" si="18"/>
        <v>0.03909465020576132</v>
      </c>
      <c r="W25" s="107">
        <f t="shared" si="19"/>
        <v>0.041152263374485604</v>
      </c>
      <c r="X25" s="107">
        <f t="shared" si="20"/>
        <v>0.04320987654320988</v>
      </c>
      <c r="Y25" s="107">
        <f t="shared" si="21"/>
        <v>0.04526748971193416</v>
      </c>
      <c r="Z25" s="107">
        <f t="shared" si="22"/>
        <v>0.04732510288065844</v>
      </c>
      <c r="AA25" s="107">
        <f t="shared" si="23"/>
        <v>0.04938271604938272</v>
      </c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</row>
    <row r="26" spans="2:196" s="35" customFormat="1" ht="18" customHeight="1">
      <c r="B26" s="103" t="s">
        <v>13</v>
      </c>
      <c r="C26" s="78">
        <v>9.1</v>
      </c>
      <c r="D26" s="100">
        <f t="shared" si="0"/>
        <v>0.0020350020350020353</v>
      </c>
      <c r="E26" s="100">
        <f t="shared" si="1"/>
        <v>0.004070004070004071</v>
      </c>
      <c r="F26" s="100">
        <f t="shared" si="2"/>
        <v>0.006105006105006106</v>
      </c>
      <c r="G26" s="100">
        <f t="shared" si="3"/>
        <v>0.008140008140008141</v>
      </c>
      <c r="H26" s="100">
        <f t="shared" si="4"/>
        <v>0.010175010175010176</v>
      </c>
      <c r="I26" s="100">
        <f t="shared" si="5"/>
        <v>0.012210012210012212</v>
      </c>
      <c r="J26" s="100">
        <f t="shared" si="6"/>
        <v>0.014245014245014247</v>
      </c>
      <c r="K26" s="100">
        <f t="shared" si="7"/>
        <v>0.016280016280016282</v>
      </c>
      <c r="L26" s="100">
        <f t="shared" si="8"/>
        <v>0.01831501831501832</v>
      </c>
      <c r="M26" s="100">
        <f t="shared" si="9"/>
        <v>0.020350020350020353</v>
      </c>
      <c r="N26" s="100">
        <f t="shared" si="10"/>
        <v>0.022385022385022386</v>
      </c>
      <c r="O26" s="100">
        <f t="shared" si="11"/>
        <v>0.024420024420024423</v>
      </c>
      <c r="P26" s="100">
        <f t="shared" si="12"/>
        <v>0.02645502645502646</v>
      </c>
      <c r="Q26" s="100">
        <f t="shared" si="13"/>
        <v>0.028490028490028494</v>
      </c>
      <c r="R26" s="100">
        <f t="shared" si="14"/>
        <v>0.030525030525030528</v>
      </c>
      <c r="S26" s="100">
        <f t="shared" si="15"/>
        <v>0.032560032560032565</v>
      </c>
      <c r="T26" s="100">
        <f t="shared" si="16"/>
        <v>0.0345950345950346</v>
      </c>
      <c r="U26" s="100">
        <f t="shared" si="17"/>
        <v>0.03663003663003664</v>
      </c>
      <c r="V26" s="100">
        <f t="shared" si="18"/>
        <v>0.03866503866503867</v>
      </c>
      <c r="W26" s="100">
        <f t="shared" si="19"/>
        <v>0.040700040700040706</v>
      </c>
      <c r="X26" s="100">
        <f t="shared" si="20"/>
        <v>0.04273504273504274</v>
      </c>
      <c r="Y26" s="100">
        <f t="shared" si="21"/>
        <v>0.04477004477004477</v>
      </c>
      <c r="Z26" s="100">
        <f t="shared" si="22"/>
        <v>0.04680504680504681</v>
      </c>
      <c r="AA26" s="100">
        <f t="shared" si="23"/>
        <v>0.04884004884004885</v>
      </c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</row>
    <row r="27" spans="2:196" s="35" customFormat="1" ht="18" customHeight="1">
      <c r="B27" s="103" t="s">
        <v>14</v>
      </c>
      <c r="C27" s="36">
        <v>9.3</v>
      </c>
      <c r="D27" s="107">
        <f t="shared" si="0"/>
        <v>0.001991238550378335</v>
      </c>
      <c r="E27" s="107">
        <f t="shared" si="1"/>
        <v>0.00398247710075667</v>
      </c>
      <c r="F27" s="107">
        <f t="shared" si="2"/>
        <v>0.005973715651135005</v>
      </c>
      <c r="G27" s="107">
        <f t="shared" si="3"/>
        <v>0.00796495420151334</v>
      </c>
      <c r="H27" s="107">
        <f t="shared" si="4"/>
        <v>0.009956192751891677</v>
      </c>
      <c r="I27" s="107">
        <f t="shared" si="5"/>
        <v>0.01194743130227001</v>
      </c>
      <c r="J27" s="107">
        <f t="shared" si="6"/>
        <v>0.013938669852648345</v>
      </c>
      <c r="K27" s="107">
        <f t="shared" si="7"/>
        <v>0.01592990840302668</v>
      </c>
      <c r="L27" s="107">
        <f t="shared" si="8"/>
        <v>0.017921146953405017</v>
      </c>
      <c r="M27" s="107">
        <f t="shared" si="9"/>
        <v>0.019912385503783353</v>
      </c>
      <c r="N27" s="107">
        <f t="shared" si="10"/>
        <v>0.021903624054161686</v>
      </c>
      <c r="O27" s="107">
        <f t="shared" si="11"/>
        <v>0.02389486260454002</v>
      </c>
      <c r="P27" s="107">
        <f t="shared" si="12"/>
        <v>0.025886101154918358</v>
      </c>
      <c r="Q27" s="107">
        <f t="shared" si="13"/>
        <v>0.02787733970529669</v>
      </c>
      <c r="R27" s="107">
        <f t="shared" si="14"/>
        <v>0.029868578255675026</v>
      </c>
      <c r="S27" s="107">
        <f t="shared" si="15"/>
        <v>0.03185981680605336</v>
      </c>
      <c r="T27" s="107">
        <f t="shared" si="16"/>
        <v>0.033851055356431695</v>
      </c>
      <c r="U27" s="107">
        <f t="shared" si="17"/>
        <v>0.035842293906810034</v>
      </c>
      <c r="V27" s="107">
        <f t="shared" si="18"/>
        <v>0.03783353245718837</v>
      </c>
      <c r="W27" s="107">
        <f t="shared" si="19"/>
        <v>0.039824771007566706</v>
      </c>
      <c r="X27" s="107">
        <f t="shared" si="20"/>
        <v>0.04181600955794504</v>
      </c>
      <c r="Y27" s="107">
        <f t="shared" si="21"/>
        <v>0.04380724810832337</v>
      </c>
      <c r="Z27" s="107">
        <f t="shared" si="22"/>
        <v>0.04579848665870171</v>
      </c>
      <c r="AA27" s="107">
        <f t="shared" si="23"/>
        <v>0.04778972520908004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</row>
    <row r="28" spans="2:196" s="35" customFormat="1" ht="18" customHeight="1">
      <c r="B28" s="103" t="s">
        <v>15</v>
      </c>
      <c r="C28" s="78">
        <v>9.4</v>
      </c>
      <c r="D28" s="100">
        <f t="shared" si="0"/>
        <v>0.001970055161544523</v>
      </c>
      <c r="E28" s="100">
        <f t="shared" si="1"/>
        <v>0.003940110323089046</v>
      </c>
      <c r="F28" s="100">
        <f t="shared" si="2"/>
        <v>0.00591016548463357</v>
      </c>
      <c r="G28" s="100">
        <f t="shared" si="3"/>
        <v>0.007880220646178092</v>
      </c>
      <c r="H28" s="100">
        <f t="shared" si="4"/>
        <v>0.009850275807722615</v>
      </c>
      <c r="I28" s="100">
        <f t="shared" si="5"/>
        <v>0.01182033096926714</v>
      </c>
      <c r="J28" s="100">
        <f t="shared" si="6"/>
        <v>0.013790386130811662</v>
      </c>
      <c r="K28" s="100">
        <f t="shared" si="7"/>
        <v>0.015760441292356184</v>
      </c>
      <c r="L28" s="100">
        <f t="shared" si="8"/>
        <v>0.017730496453900707</v>
      </c>
      <c r="M28" s="100">
        <f t="shared" si="9"/>
        <v>0.01970055161544523</v>
      </c>
      <c r="N28" s="100">
        <f t="shared" si="10"/>
        <v>0.021670606776989752</v>
      </c>
      <c r="O28" s="100">
        <f t="shared" si="11"/>
        <v>0.02364066193853428</v>
      </c>
      <c r="P28" s="100">
        <f t="shared" si="12"/>
        <v>0.0256107171000788</v>
      </c>
      <c r="Q28" s="100">
        <f t="shared" si="13"/>
        <v>0.027580772261623324</v>
      </c>
      <c r="R28" s="100">
        <f t="shared" si="14"/>
        <v>0.029550827423167846</v>
      </c>
      <c r="S28" s="100">
        <f t="shared" si="15"/>
        <v>0.03152088258471237</v>
      </c>
      <c r="T28" s="100">
        <f t="shared" si="16"/>
        <v>0.033490937746256895</v>
      </c>
      <c r="U28" s="100">
        <f t="shared" si="17"/>
        <v>0.035460992907801414</v>
      </c>
      <c r="V28" s="100">
        <f t="shared" si="18"/>
        <v>0.03743104806934594</v>
      </c>
      <c r="W28" s="100">
        <f t="shared" si="19"/>
        <v>0.03940110323089046</v>
      </c>
      <c r="X28" s="100">
        <f t="shared" si="20"/>
        <v>0.041371158392434985</v>
      </c>
      <c r="Y28" s="100">
        <f t="shared" si="21"/>
        <v>0.043341213553979505</v>
      </c>
      <c r="Z28" s="100">
        <f t="shared" si="22"/>
        <v>0.04531126871552403</v>
      </c>
      <c r="AA28" s="100">
        <f t="shared" si="23"/>
        <v>0.04728132387706856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</row>
    <row r="29" spans="2:27" s="33" customFormat="1" ht="18" customHeight="1">
      <c r="B29" s="60">
        <v>3</v>
      </c>
      <c r="C29" s="36">
        <v>9.5</v>
      </c>
      <c r="D29" s="107">
        <f t="shared" si="0"/>
        <v>0.001949317738791423</v>
      </c>
      <c r="E29" s="107">
        <f t="shared" si="1"/>
        <v>0.003898635477582846</v>
      </c>
      <c r="F29" s="107">
        <f t="shared" si="2"/>
        <v>0.005847953216374269</v>
      </c>
      <c r="G29" s="107">
        <f t="shared" si="3"/>
        <v>0.007797270955165692</v>
      </c>
      <c r="H29" s="107">
        <f t="shared" si="4"/>
        <v>0.009746588693957114</v>
      </c>
      <c r="I29" s="107">
        <f t="shared" si="5"/>
        <v>0.011695906432748537</v>
      </c>
      <c r="J29" s="107">
        <f t="shared" si="6"/>
        <v>0.01364522417153996</v>
      </c>
      <c r="K29" s="107">
        <f t="shared" si="7"/>
        <v>0.015594541910331383</v>
      </c>
      <c r="L29" s="107">
        <f t="shared" si="8"/>
        <v>0.017543859649122806</v>
      </c>
      <c r="M29" s="107">
        <f t="shared" si="9"/>
        <v>0.01949317738791423</v>
      </c>
      <c r="N29" s="107">
        <f t="shared" si="10"/>
        <v>0.021442495126705652</v>
      </c>
      <c r="O29" s="107">
        <f t="shared" si="11"/>
        <v>0.023391812865497075</v>
      </c>
      <c r="P29" s="107">
        <f t="shared" si="12"/>
        <v>0.025341130604288498</v>
      </c>
      <c r="Q29" s="107">
        <f t="shared" si="13"/>
        <v>0.02729044834307992</v>
      </c>
      <c r="R29" s="107">
        <f t="shared" si="14"/>
        <v>0.029239766081871343</v>
      </c>
      <c r="S29" s="107">
        <f t="shared" si="15"/>
        <v>0.031189083820662766</v>
      </c>
      <c r="T29" s="107">
        <f t="shared" si="16"/>
        <v>0.03313840155945419</v>
      </c>
      <c r="U29" s="107">
        <f t="shared" si="17"/>
        <v>0.03508771929824561</v>
      </c>
      <c r="V29" s="107">
        <f t="shared" si="18"/>
        <v>0.037037037037037035</v>
      </c>
      <c r="W29" s="107">
        <f t="shared" si="19"/>
        <v>0.03898635477582846</v>
      </c>
      <c r="X29" s="107">
        <f t="shared" si="20"/>
        <v>0.04093567251461988</v>
      </c>
      <c r="Y29" s="107">
        <f t="shared" si="21"/>
        <v>0.042884990253411304</v>
      </c>
      <c r="Z29" s="107">
        <f t="shared" si="22"/>
        <v>0.04483430799220273</v>
      </c>
      <c r="AA29" s="107">
        <f t="shared" si="23"/>
        <v>0.04678362573099415</v>
      </c>
    </row>
    <row r="30" spans="2:27" s="33" customFormat="1" ht="18" customHeight="1">
      <c r="B30" s="103" t="s">
        <v>13</v>
      </c>
      <c r="C30" s="34">
        <v>9.6</v>
      </c>
      <c r="D30" s="100">
        <f t="shared" si="0"/>
        <v>0.0019290123456790122</v>
      </c>
      <c r="E30" s="100">
        <f t="shared" si="1"/>
        <v>0.0038580246913580245</v>
      </c>
      <c r="F30" s="100">
        <f t="shared" si="2"/>
        <v>0.005787037037037037</v>
      </c>
      <c r="G30" s="100">
        <f t="shared" si="3"/>
        <v>0.007716049382716049</v>
      </c>
      <c r="H30" s="100">
        <f t="shared" si="4"/>
        <v>0.009645061728395061</v>
      </c>
      <c r="I30" s="100">
        <f t="shared" si="5"/>
        <v>0.011574074074074073</v>
      </c>
      <c r="J30" s="100">
        <f t="shared" si="6"/>
        <v>0.013503086419753086</v>
      </c>
      <c r="K30" s="100">
        <f t="shared" si="7"/>
        <v>0.015432098765432098</v>
      </c>
      <c r="L30" s="100">
        <f t="shared" si="8"/>
        <v>0.017361111111111112</v>
      </c>
      <c r="M30" s="100">
        <f t="shared" si="9"/>
        <v>0.019290123456790122</v>
      </c>
      <c r="N30" s="100">
        <f t="shared" si="10"/>
        <v>0.021219135802469133</v>
      </c>
      <c r="O30" s="100">
        <f t="shared" si="11"/>
        <v>0.023148148148148147</v>
      </c>
      <c r="P30" s="100">
        <f t="shared" si="12"/>
        <v>0.02507716049382716</v>
      </c>
      <c r="Q30" s="100">
        <f t="shared" si="13"/>
        <v>0.02700617283950617</v>
      </c>
      <c r="R30" s="100">
        <f t="shared" si="14"/>
        <v>0.028935185185185182</v>
      </c>
      <c r="S30" s="100">
        <f t="shared" si="15"/>
        <v>0.030864197530864196</v>
      </c>
      <c r="T30" s="100">
        <f t="shared" si="16"/>
        <v>0.03279320987654321</v>
      </c>
      <c r="U30" s="100">
        <f t="shared" si="17"/>
        <v>0.034722222222222224</v>
      </c>
      <c r="V30" s="100">
        <f t="shared" si="18"/>
        <v>0.03665123456790123</v>
      </c>
      <c r="W30" s="100">
        <f t="shared" si="19"/>
        <v>0.038580246913580245</v>
      </c>
      <c r="X30" s="100">
        <f t="shared" si="20"/>
        <v>0.04050925925925926</v>
      </c>
      <c r="Y30" s="100">
        <f t="shared" si="21"/>
        <v>0.042438271604938266</v>
      </c>
      <c r="Z30" s="100">
        <f t="shared" si="22"/>
        <v>0.04436728395061728</v>
      </c>
      <c r="AA30" s="100">
        <f t="shared" si="23"/>
        <v>0.046296296296296294</v>
      </c>
    </row>
    <row r="31" spans="2:27" s="33" customFormat="1" ht="18" customHeight="1">
      <c r="B31" s="103" t="s">
        <v>14</v>
      </c>
      <c r="C31" s="36">
        <v>9.8</v>
      </c>
      <c r="D31" s="107">
        <f t="shared" si="0"/>
        <v>0.001889644746787604</v>
      </c>
      <c r="E31" s="107">
        <f t="shared" si="1"/>
        <v>0.003779289493575208</v>
      </c>
      <c r="F31" s="107">
        <f t="shared" si="2"/>
        <v>0.005668934240362812</v>
      </c>
      <c r="G31" s="107">
        <f t="shared" si="3"/>
        <v>0.007558578987150416</v>
      </c>
      <c r="H31" s="107">
        <f t="shared" si="4"/>
        <v>0.00944822373393802</v>
      </c>
      <c r="I31" s="107">
        <f t="shared" si="5"/>
        <v>0.011337868480725623</v>
      </c>
      <c r="J31" s="107">
        <f t="shared" si="6"/>
        <v>0.013227513227513229</v>
      </c>
      <c r="K31" s="107">
        <f t="shared" si="7"/>
        <v>0.015117157974300832</v>
      </c>
      <c r="L31" s="107">
        <f t="shared" si="8"/>
        <v>0.017006802721088437</v>
      </c>
      <c r="M31" s="107">
        <f t="shared" si="9"/>
        <v>0.01889644746787604</v>
      </c>
      <c r="N31" s="107">
        <f t="shared" si="10"/>
        <v>0.020786092214663644</v>
      </c>
      <c r="O31" s="107">
        <f t="shared" si="11"/>
        <v>0.022675736961451247</v>
      </c>
      <c r="P31" s="107">
        <f t="shared" si="12"/>
        <v>0.02456538170823885</v>
      </c>
      <c r="Q31" s="107">
        <f t="shared" si="13"/>
        <v>0.026455026455026457</v>
      </c>
      <c r="R31" s="107">
        <f t="shared" si="14"/>
        <v>0.02834467120181406</v>
      </c>
      <c r="S31" s="107">
        <f t="shared" si="15"/>
        <v>0.030234315948601664</v>
      </c>
      <c r="T31" s="107">
        <f t="shared" si="16"/>
        <v>0.03212396069538927</v>
      </c>
      <c r="U31" s="107">
        <f t="shared" si="17"/>
        <v>0.034013605442176874</v>
      </c>
      <c r="V31" s="107">
        <f t="shared" si="18"/>
        <v>0.035903250188964474</v>
      </c>
      <c r="W31" s="107">
        <f t="shared" si="19"/>
        <v>0.03779289493575208</v>
      </c>
      <c r="X31" s="107">
        <f t="shared" si="20"/>
        <v>0.03968253968253968</v>
      </c>
      <c r="Y31" s="107">
        <f t="shared" si="21"/>
        <v>0.04157218442932729</v>
      </c>
      <c r="Z31" s="107">
        <f t="shared" si="22"/>
        <v>0.043461829176114894</v>
      </c>
      <c r="AA31" s="107">
        <f t="shared" si="23"/>
        <v>0.045351473922902494</v>
      </c>
    </row>
    <row r="32" spans="2:27" s="33" customFormat="1" ht="18" customHeight="1">
      <c r="B32" s="103" t="s">
        <v>15</v>
      </c>
      <c r="C32" s="34">
        <v>9.9</v>
      </c>
      <c r="D32" s="100">
        <f t="shared" si="0"/>
        <v>0.0018705574261129818</v>
      </c>
      <c r="E32" s="100">
        <f t="shared" si="1"/>
        <v>0.0037411148522259637</v>
      </c>
      <c r="F32" s="100">
        <f t="shared" si="2"/>
        <v>0.0056116722783389455</v>
      </c>
      <c r="G32" s="100">
        <f t="shared" si="3"/>
        <v>0.007482229704451927</v>
      </c>
      <c r="H32" s="100">
        <f t="shared" si="4"/>
        <v>0.00935278713056491</v>
      </c>
      <c r="I32" s="100">
        <f t="shared" si="5"/>
        <v>0.011223344556677891</v>
      </c>
      <c r="J32" s="100">
        <f t="shared" si="6"/>
        <v>0.013093901982790873</v>
      </c>
      <c r="K32" s="100">
        <f t="shared" si="7"/>
        <v>0.014964459408903855</v>
      </c>
      <c r="L32" s="100">
        <f t="shared" si="8"/>
        <v>0.016835016835016835</v>
      </c>
      <c r="M32" s="100">
        <f t="shared" si="9"/>
        <v>0.01870557426112982</v>
      </c>
      <c r="N32" s="100">
        <f t="shared" si="10"/>
        <v>0.020576131687242802</v>
      </c>
      <c r="O32" s="100">
        <f t="shared" si="11"/>
        <v>0.022446689113355782</v>
      </c>
      <c r="P32" s="100">
        <f t="shared" si="12"/>
        <v>0.024317246539468762</v>
      </c>
      <c r="Q32" s="100">
        <f t="shared" si="13"/>
        <v>0.026187803965581746</v>
      </c>
      <c r="R32" s="100">
        <f t="shared" si="14"/>
        <v>0.02805836139169473</v>
      </c>
      <c r="S32" s="100">
        <f t="shared" si="15"/>
        <v>0.02992891881780771</v>
      </c>
      <c r="T32" s="100">
        <f t="shared" si="16"/>
        <v>0.03179947624392069</v>
      </c>
      <c r="U32" s="100">
        <f t="shared" si="17"/>
        <v>0.03367003367003367</v>
      </c>
      <c r="V32" s="100">
        <f t="shared" si="18"/>
        <v>0.035540591096146656</v>
      </c>
      <c r="W32" s="100">
        <f t="shared" si="19"/>
        <v>0.03741114852225964</v>
      </c>
      <c r="X32" s="100">
        <f t="shared" si="20"/>
        <v>0.03928170594837262</v>
      </c>
      <c r="Y32" s="100">
        <f t="shared" si="21"/>
        <v>0.041152263374485604</v>
      </c>
      <c r="Z32" s="100">
        <f t="shared" si="22"/>
        <v>0.043022820800598584</v>
      </c>
      <c r="AA32" s="100">
        <f t="shared" si="23"/>
        <v>0.044893378226711564</v>
      </c>
    </row>
    <row r="33" spans="2:196" s="35" customFormat="1" ht="18" customHeight="1">
      <c r="B33" s="60">
        <v>4</v>
      </c>
      <c r="C33" s="36">
        <v>10</v>
      </c>
      <c r="D33" s="107">
        <f t="shared" si="0"/>
        <v>0.001851851851851852</v>
      </c>
      <c r="E33" s="107">
        <f t="shared" si="1"/>
        <v>0.003703703703703704</v>
      </c>
      <c r="F33" s="107">
        <f t="shared" si="2"/>
        <v>0.005555555555555556</v>
      </c>
      <c r="G33" s="107">
        <f t="shared" si="3"/>
        <v>0.007407407407407408</v>
      </c>
      <c r="H33" s="107">
        <f t="shared" si="4"/>
        <v>0.009259259259259259</v>
      </c>
      <c r="I33" s="107">
        <f t="shared" si="5"/>
        <v>0.011111111111111112</v>
      </c>
      <c r="J33" s="107">
        <f t="shared" si="6"/>
        <v>0.012962962962962964</v>
      </c>
      <c r="K33" s="107">
        <f t="shared" si="7"/>
        <v>0.014814814814814815</v>
      </c>
      <c r="L33" s="107">
        <f t="shared" si="8"/>
        <v>0.016666666666666666</v>
      </c>
      <c r="M33" s="107">
        <f t="shared" si="9"/>
        <v>0.018518518518518517</v>
      </c>
      <c r="N33" s="107">
        <f t="shared" si="10"/>
        <v>0.020370370370370372</v>
      </c>
      <c r="O33" s="107">
        <f t="shared" si="11"/>
        <v>0.022222222222222223</v>
      </c>
      <c r="P33" s="107">
        <f t="shared" si="12"/>
        <v>0.024074074074074074</v>
      </c>
      <c r="Q33" s="107">
        <f t="shared" si="13"/>
        <v>0.02592592592592593</v>
      </c>
      <c r="R33" s="107">
        <f t="shared" si="14"/>
        <v>0.02777777777777778</v>
      </c>
      <c r="S33" s="107">
        <f t="shared" si="15"/>
        <v>0.02962962962962963</v>
      </c>
      <c r="T33" s="107">
        <f t="shared" si="16"/>
        <v>0.031481481481481485</v>
      </c>
      <c r="U33" s="107">
        <f t="shared" si="17"/>
        <v>0.03333333333333333</v>
      </c>
      <c r="V33" s="107">
        <f t="shared" si="18"/>
        <v>0.03518518518518519</v>
      </c>
      <c r="W33" s="107">
        <f t="shared" si="19"/>
        <v>0.037037037037037035</v>
      </c>
      <c r="X33" s="107">
        <f t="shared" si="20"/>
        <v>0.03888888888888889</v>
      </c>
      <c r="Y33" s="107">
        <f t="shared" si="21"/>
        <v>0.040740740740740744</v>
      </c>
      <c r="Z33" s="107">
        <f t="shared" si="22"/>
        <v>0.04259259259259259</v>
      </c>
      <c r="AA33" s="107">
        <f t="shared" si="23"/>
        <v>0.044444444444444446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</row>
    <row r="34" spans="2:196" s="35" customFormat="1" ht="18" customHeight="1">
      <c r="B34" s="103" t="s">
        <v>13</v>
      </c>
      <c r="C34" s="78">
        <v>10.1</v>
      </c>
      <c r="D34" s="100">
        <f t="shared" si="0"/>
        <v>0.0018335166850018336</v>
      </c>
      <c r="E34" s="100">
        <f t="shared" si="1"/>
        <v>0.003667033370003667</v>
      </c>
      <c r="F34" s="100">
        <f t="shared" si="2"/>
        <v>0.005500550055005501</v>
      </c>
      <c r="G34" s="100">
        <f t="shared" si="3"/>
        <v>0.007334066740007334</v>
      </c>
      <c r="H34" s="100">
        <f t="shared" si="4"/>
        <v>0.009167583425009168</v>
      </c>
      <c r="I34" s="100">
        <f t="shared" si="5"/>
        <v>0.011001100110011002</v>
      </c>
      <c r="J34" s="100">
        <f t="shared" si="6"/>
        <v>0.012834616795012835</v>
      </c>
      <c r="K34" s="100">
        <f t="shared" si="7"/>
        <v>0.014668133480014669</v>
      </c>
      <c r="L34" s="100">
        <f t="shared" si="8"/>
        <v>0.016501650165016504</v>
      </c>
      <c r="M34" s="100">
        <f t="shared" si="9"/>
        <v>0.018335166850018337</v>
      </c>
      <c r="N34" s="100">
        <f t="shared" si="10"/>
        <v>0.02016868353502017</v>
      </c>
      <c r="O34" s="100">
        <f t="shared" si="11"/>
        <v>0.022002200220022004</v>
      </c>
      <c r="P34" s="100">
        <f t="shared" si="12"/>
        <v>0.023835716905023837</v>
      </c>
      <c r="Q34" s="100">
        <f t="shared" si="13"/>
        <v>0.02566923359002567</v>
      </c>
      <c r="R34" s="100">
        <f t="shared" si="14"/>
        <v>0.027502750275027504</v>
      </c>
      <c r="S34" s="100">
        <f t="shared" si="15"/>
        <v>0.029336266960029337</v>
      </c>
      <c r="T34" s="100">
        <f t="shared" si="16"/>
        <v>0.03116978364503117</v>
      </c>
      <c r="U34" s="100">
        <f t="shared" si="17"/>
        <v>0.03300330033003301</v>
      </c>
      <c r="V34" s="100">
        <f t="shared" si="18"/>
        <v>0.03483681701503484</v>
      </c>
      <c r="W34" s="100">
        <f t="shared" si="19"/>
        <v>0.036670333700036674</v>
      </c>
      <c r="X34" s="100">
        <f t="shared" si="20"/>
        <v>0.03850385038503851</v>
      </c>
      <c r="Y34" s="100">
        <f t="shared" si="21"/>
        <v>0.04033736707004034</v>
      </c>
      <c r="Z34" s="100">
        <f t="shared" si="22"/>
        <v>0.042170883755042174</v>
      </c>
      <c r="AA34" s="100">
        <f t="shared" si="23"/>
        <v>0.04400440044004401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</row>
    <row r="35" spans="2:196" s="35" customFormat="1" ht="18" customHeight="1">
      <c r="B35" s="103" t="s">
        <v>14</v>
      </c>
      <c r="C35" s="36">
        <v>10.3</v>
      </c>
      <c r="D35" s="107">
        <f t="shared" si="0"/>
        <v>0.0017979144192736423</v>
      </c>
      <c r="E35" s="107">
        <f t="shared" si="1"/>
        <v>0.0035958288385472847</v>
      </c>
      <c r="F35" s="107">
        <f t="shared" si="2"/>
        <v>0.005393743257820927</v>
      </c>
      <c r="G35" s="107">
        <f t="shared" si="3"/>
        <v>0.007191657677094569</v>
      </c>
      <c r="H35" s="107">
        <f t="shared" si="4"/>
        <v>0.008989572096368212</v>
      </c>
      <c r="I35" s="107">
        <f t="shared" si="5"/>
        <v>0.010787486515641855</v>
      </c>
      <c r="J35" s="107">
        <f t="shared" si="6"/>
        <v>0.012585400934915496</v>
      </c>
      <c r="K35" s="107">
        <f t="shared" si="7"/>
        <v>0.014383315354189139</v>
      </c>
      <c r="L35" s="107">
        <f t="shared" si="8"/>
        <v>0.016181229773462782</v>
      </c>
      <c r="M35" s="107">
        <f t="shared" si="9"/>
        <v>0.017979144192736423</v>
      </c>
      <c r="N35" s="107">
        <f t="shared" si="10"/>
        <v>0.019777058612010064</v>
      </c>
      <c r="O35" s="107">
        <f t="shared" si="11"/>
        <v>0.02157497303128371</v>
      </c>
      <c r="P35" s="107">
        <f t="shared" si="12"/>
        <v>0.02337288745055735</v>
      </c>
      <c r="Q35" s="107">
        <f t="shared" si="13"/>
        <v>0.02517080186983099</v>
      </c>
      <c r="R35" s="107">
        <f t="shared" si="14"/>
        <v>0.026968716289104636</v>
      </c>
      <c r="S35" s="107">
        <f t="shared" si="15"/>
        <v>0.028766630708378278</v>
      </c>
      <c r="T35" s="107">
        <f t="shared" si="16"/>
        <v>0.03056454512765192</v>
      </c>
      <c r="U35" s="107">
        <f t="shared" si="17"/>
        <v>0.032362459546925564</v>
      </c>
      <c r="V35" s="107">
        <f t="shared" si="18"/>
        <v>0.034160373966199205</v>
      </c>
      <c r="W35" s="107">
        <f t="shared" si="19"/>
        <v>0.035958288385472846</v>
      </c>
      <c r="X35" s="107">
        <f t="shared" si="20"/>
        <v>0.03775620280474649</v>
      </c>
      <c r="Y35" s="107">
        <f t="shared" si="21"/>
        <v>0.03955411722402013</v>
      </c>
      <c r="Z35" s="107">
        <f t="shared" si="22"/>
        <v>0.04135203164329378</v>
      </c>
      <c r="AA35" s="107">
        <f t="shared" si="23"/>
        <v>0.04314994606256742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</row>
    <row r="36" spans="2:196" s="35" customFormat="1" ht="18" customHeight="1">
      <c r="B36" s="103" t="s">
        <v>15</v>
      </c>
      <c r="C36" s="78">
        <v>10.4</v>
      </c>
      <c r="D36" s="100">
        <f t="shared" si="0"/>
        <v>0.0017806267806267804</v>
      </c>
      <c r="E36" s="100">
        <f t="shared" si="1"/>
        <v>0.003561253561253561</v>
      </c>
      <c r="F36" s="100">
        <f t="shared" si="2"/>
        <v>0.005341880341880341</v>
      </c>
      <c r="G36" s="100">
        <f t="shared" si="3"/>
        <v>0.007122507122507122</v>
      </c>
      <c r="H36" s="100">
        <f t="shared" si="4"/>
        <v>0.008903133903133902</v>
      </c>
      <c r="I36" s="100">
        <f t="shared" si="5"/>
        <v>0.010683760683760682</v>
      </c>
      <c r="J36" s="100">
        <f t="shared" si="6"/>
        <v>0.012464387464387463</v>
      </c>
      <c r="K36" s="100">
        <f t="shared" si="7"/>
        <v>0.014245014245014244</v>
      </c>
      <c r="L36" s="100">
        <f t="shared" si="8"/>
        <v>0.016025641025641024</v>
      </c>
      <c r="M36" s="100">
        <f t="shared" si="9"/>
        <v>0.017806267806267803</v>
      </c>
      <c r="N36" s="100">
        <f t="shared" si="10"/>
        <v>0.019586894586894586</v>
      </c>
      <c r="O36" s="100">
        <f t="shared" si="11"/>
        <v>0.021367521367521364</v>
      </c>
      <c r="P36" s="100">
        <f t="shared" si="12"/>
        <v>0.023148148148148147</v>
      </c>
      <c r="Q36" s="100">
        <f t="shared" si="13"/>
        <v>0.024928774928774926</v>
      </c>
      <c r="R36" s="100">
        <f t="shared" si="14"/>
        <v>0.026709401709401708</v>
      </c>
      <c r="S36" s="100">
        <f t="shared" si="15"/>
        <v>0.028490028490028487</v>
      </c>
      <c r="T36" s="100">
        <f t="shared" si="16"/>
        <v>0.030270655270655266</v>
      </c>
      <c r="U36" s="100">
        <f t="shared" si="17"/>
        <v>0.03205128205128205</v>
      </c>
      <c r="V36" s="100">
        <f t="shared" si="18"/>
        <v>0.03383190883190883</v>
      </c>
      <c r="W36" s="100">
        <f t="shared" si="19"/>
        <v>0.035612535612535606</v>
      </c>
      <c r="X36" s="100">
        <f t="shared" si="20"/>
        <v>0.03739316239316239</v>
      </c>
      <c r="Y36" s="100">
        <f t="shared" si="21"/>
        <v>0.03917378917378917</v>
      </c>
      <c r="Z36" s="100">
        <f t="shared" si="22"/>
        <v>0.04095441595441595</v>
      </c>
      <c r="AA36" s="100">
        <f t="shared" si="23"/>
        <v>0.04273504273504273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</row>
    <row r="37" spans="2:27" s="33" customFormat="1" ht="18" customHeight="1">
      <c r="B37" s="60">
        <v>5</v>
      </c>
      <c r="C37" s="36">
        <v>10.5</v>
      </c>
      <c r="D37" s="107">
        <f t="shared" si="0"/>
        <v>0.001763668430335097</v>
      </c>
      <c r="E37" s="107">
        <f t="shared" si="1"/>
        <v>0.003527336860670194</v>
      </c>
      <c r="F37" s="107">
        <f t="shared" si="2"/>
        <v>0.005291005291005291</v>
      </c>
      <c r="G37" s="107">
        <f t="shared" si="3"/>
        <v>0.007054673721340388</v>
      </c>
      <c r="H37" s="107">
        <f t="shared" si="4"/>
        <v>0.008818342151675485</v>
      </c>
      <c r="I37" s="107">
        <f t="shared" si="5"/>
        <v>0.010582010582010581</v>
      </c>
      <c r="J37" s="107">
        <f t="shared" si="6"/>
        <v>0.012345679012345678</v>
      </c>
      <c r="K37" s="107">
        <f t="shared" si="7"/>
        <v>0.014109347442680775</v>
      </c>
      <c r="L37" s="107">
        <f t="shared" si="8"/>
        <v>0.015873015873015872</v>
      </c>
      <c r="M37" s="107">
        <f t="shared" si="9"/>
        <v>0.01763668430335097</v>
      </c>
      <c r="N37" s="107">
        <f t="shared" si="10"/>
        <v>0.019400352733686066</v>
      </c>
      <c r="O37" s="107">
        <f t="shared" si="11"/>
        <v>0.021164021164021163</v>
      </c>
      <c r="P37" s="107">
        <f t="shared" si="12"/>
        <v>0.02292768959435626</v>
      </c>
      <c r="Q37" s="107">
        <f t="shared" si="13"/>
        <v>0.024691358024691357</v>
      </c>
      <c r="R37" s="107">
        <f t="shared" si="14"/>
        <v>0.026455026455026454</v>
      </c>
      <c r="S37" s="107">
        <f t="shared" si="15"/>
        <v>0.02821869488536155</v>
      </c>
      <c r="T37" s="107">
        <f t="shared" si="16"/>
        <v>0.029982363315696647</v>
      </c>
      <c r="U37" s="107">
        <f t="shared" si="17"/>
        <v>0.031746031746031744</v>
      </c>
      <c r="V37" s="107">
        <f t="shared" si="18"/>
        <v>0.03350970017636684</v>
      </c>
      <c r="W37" s="107">
        <f t="shared" si="19"/>
        <v>0.03527336860670194</v>
      </c>
      <c r="X37" s="107">
        <f t="shared" si="20"/>
        <v>0.037037037037037035</v>
      </c>
      <c r="Y37" s="107">
        <f t="shared" si="21"/>
        <v>0.03880070546737213</v>
      </c>
      <c r="Z37" s="107">
        <f t="shared" si="22"/>
        <v>0.04056437389770723</v>
      </c>
      <c r="AA37" s="107">
        <f t="shared" si="23"/>
        <v>0.042328042328042326</v>
      </c>
    </row>
    <row r="38" spans="2:27" s="33" customFormat="1" ht="18" customHeight="1">
      <c r="B38" s="103" t="s">
        <v>13</v>
      </c>
      <c r="C38" s="34">
        <v>10.6</v>
      </c>
      <c r="D38" s="100">
        <f t="shared" si="0"/>
        <v>0.0017470300489168418</v>
      </c>
      <c r="E38" s="100">
        <f t="shared" si="1"/>
        <v>0.0034940600978336837</v>
      </c>
      <c r="F38" s="100">
        <f t="shared" si="2"/>
        <v>0.005241090146750525</v>
      </c>
      <c r="G38" s="100">
        <f t="shared" si="3"/>
        <v>0.006988120195667367</v>
      </c>
      <c r="H38" s="100">
        <f t="shared" si="4"/>
        <v>0.00873515024458421</v>
      </c>
      <c r="I38" s="100">
        <f t="shared" si="5"/>
        <v>0.01048218029350105</v>
      </c>
      <c r="J38" s="100">
        <f t="shared" si="6"/>
        <v>0.012229210342417893</v>
      </c>
      <c r="K38" s="100">
        <f t="shared" si="7"/>
        <v>0.013976240391334735</v>
      </c>
      <c r="L38" s="100">
        <f t="shared" si="8"/>
        <v>0.015723270440251576</v>
      </c>
      <c r="M38" s="100">
        <f t="shared" si="9"/>
        <v>0.01747030048916842</v>
      </c>
      <c r="N38" s="100">
        <f t="shared" si="10"/>
        <v>0.01921733053808526</v>
      </c>
      <c r="O38" s="100">
        <f t="shared" si="11"/>
        <v>0.0209643605870021</v>
      </c>
      <c r="P38" s="100">
        <f t="shared" si="12"/>
        <v>0.022711390635918944</v>
      </c>
      <c r="Q38" s="100">
        <f t="shared" si="13"/>
        <v>0.024458420684835787</v>
      </c>
      <c r="R38" s="100">
        <f t="shared" si="14"/>
        <v>0.026205450733752626</v>
      </c>
      <c r="S38" s="100">
        <f t="shared" si="15"/>
        <v>0.02795248078266947</v>
      </c>
      <c r="T38" s="100">
        <f t="shared" si="16"/>
        <v>0.029699510831586312</v>
      </c>
      <c r="U38" s="100">
        <f t="shared" si="17"/>
        <v>0.03144654088050315</v>
      </c>
      <c r="V38" s="100">
        <f t="shared" si="18"/>
        <v>0.03319357092942</v>
      </c>
      <c r="W38" s="100">
        <f t="shared" si="19"/>
        <v>0.03494060097833684</v>
      </c>
      <c r="X38" s="100">
        <f t="shared" si="20"/>
        <v>0.03668763102725368</v>
      </c>
      <c r="Y38" s="100">
        <f t="shared" si="21"/>
        <v>0.03843466107617052</v>
      </c>
      <c r="Z38" s="100">
        <f t="shared" si="22"/>
        <v>0.04018169112508736</v>
      </c>
      <c r="AA38" s="100">
        <f t="shared" si="23"/>
        <v>0.0419287211740042</v>
      </c>
    </row>
    <row r="39" spans="2:27" s="33" customFormat="1" ht="18" customHeight="1">
      <c r="B39" s="103" t="s">
        <v>14</v>
      </c>
      <c r="C39" s="36">
        <v>10.8</v>
      </c>
      <c r="D39" s="107">
        <f t="shared" si="0"/>
        <v>0.0017146776406035665</v>
      </c>
      <c r="E39" s="107">
        <f t="shared" si="1"/>
        <v>0.003429355281207133</v>
      </c>
      <c r="F39" s="107">
        <f t="shared" si="2"/>
        <v>0.0051440329218107</v>
      </c>
      <c r="G39" s="107">
        <f t="shared" si="3"/>
        <v>0.006858710562414266</v>
      </c>
      <c r="H39" s="107">
        <f t="shared" si="4"/>
        <v>0.008573388203017833</v>
      </c>
      <c r="I39" s="107">
        <f t="shared" si="5"/>
        <v>0.0102880658436214</v>
      </c>
      <c r="J39" s="107">
        <f t="shared" si="6"/>
        <v>0.012002743484224965</v>
      </c>
      <c r="K39" s="107">
        <f t="shared" si="7"/>
        <v>0.013717421124828532</v>
      </c>
      <c r="L39" s="107">
        <f t="shared" si="8"/>
        <v>0.015432098765432098</v>
      </c>
      <c r="M39" s="107">
        <f t="shared" si="9"/>
        <v>0.017146776406035666</v>
      </c>
      <c r="N39" s="107">
        <f t="shared" si="10"/>
        <v>0.01886145404663923</v>
      </c>
      <c r="O39" s="107">
        <f t="shared" si="11"/>
        <v>0.0205761316872428</v>
      </c>
      <c r="P39" s="107">
        <f t="shared" si="12"/>
        <v>0.022290809327846363</v>
      </c>
      <c r="Q39" s="107">
        <f t="shared" si="13"/>
        <v>0.02400548696844993</v>
      </c>
      <c r="R39" s="107">
        <f t="shared" si="14"/>
        <v>0.025720164609053495</v>
      </c>
      <c r="S39" s="107">
        <f t="shared" si="15"/>
        <v>0.027434842249657063</v>
      </c>
      <c r="T39" s="107">
        <f t="shared" si="16"/>
        <v>0.02914951989026063</v>
      </c>
      <c r="U39" s="107">
        <f t="shared" si="17"/>
        <v>0.030864197530864196</v>
      </c>
      <c r="V39" s="107">
        <f t="shared" si="18"/>
        <v>0.032578875171467764</v>
      </c>
      <c r="W39" s="107">
        <f t="shared" si="19"/>
        <v>0.03429355281207133</v>
      </c>
      <c r="X39" s="107">
        <f t="shared" si="20"/>
        <v>0.03600823045267489</v>
      </c>
      <c r="Y39" s="107">
        <f t="shared" si="21"/>
        <v>0.03772290809327846</v>
      </c>
      <c r="Z39" s="107">
        <f t="shared" si="22"/>
        <v>0.03943758573388203</v>
      </c>
      <c r="AA39" s="107">
        <f t="shared" si="23"/>
        <v>0.0411522633744856</v>
      </c>
    </row>
    <row r="40" spans="2:27" s="33" customFormat="1" ht="18" customHeight="1">
      <c r="B40" s="103" t="s">
        <v>15</v>
      </c>
      <c r="C40" s="34">
        <v>10.9</v>
      </c>
      <c r="D40" s="100">
        <f t="shared" si="0"/>
        <v>0.0016989466530750936</v>
      </c>
      <c r="E40" s="100">
        <f t="shared" si="1"/>
        <v>0.003397893306150187</v>
      </c>
      <c r="F40" s="100">
        <f t="shared" si="2"/>
        <v>0.0050968399592252805</v>
      </c>
      <c r="G40" s="100">
        <f t="shared" si="3"/>
        <v>0.006795786612300374</v>
      </c>
      <c r="H40" s="100">
        <f t="shared" si="4"/>
        <v>0.008494733265375467</v>
      </c>
      <c r="I40" s="100">
        <f t="shared" si="5"/>
        <v>0.010193679918450561</v>
      </c>
      <c r="J40" s="100">
        <f t="shared" si="6"/>
        <v>0.011892626571525655</v>
      </c>
      <c r="K40" s="100">
        <f t="shared" si="7"/>
        <v>0.013591573224600749</v>
      </c>
      <c r="L40" s="100">
        <f t="shared" si="8"/>
        <v>0.015290519877675842</v>
      </c>
      <c r="M40" s="100">
        <f t="shared" si="9"/>
        <v>0.016989466530750934</v>
      </c>
      <c r="N40" s="100">
        <f t="shared" si="10"/>
        <v>0.018688413183826028</v>
      </c>
      <c r="O40" s="100">
        <f t="shared" si="11"/>
        <v>0.020387359836901122</v>
      </c>
      <c r="P40" s="100">
        <f t="shared" si="12"/>
        <v>0.022086306489976216</v>
      </c>
      <c r="Q40" s="100">
        <f t="shared" si="13"/>
        <v>0.02378525314305131</v>
      </c>
      <c r="R40" s="100">
        <f t="shared" si="14"/>
        <v>0.025484199796126403</v>
      </c>
      <c r="S40" s="100">
        <f t="shared" si="15"/>
        <v>0.027183146449201497</v>
      </c>
      <c r="T40" s="100">
        <f t="shared" si="16"/>
        <v>0.02888209310227659</v>
      </c>
      <c r="U40" s="100">
        <f t="shared" si="17"/>
        <v>0.030581039755351685</v>
      </c>
      <c r="V40" s="100">
        <f t="shared" si="18"/>
        <v>0.032279986408426775</v>
      </c>
      <c r="W40" s="100">
        <f t="shared" si="19"/>
        <v>0.03397893306150187</v>
      </c>
      <c r="X40" s="100">
        <f t="shared" si="20"/>
        <v>0.03567787971457696</v>
      </c>
      <c r="Y40" s="100">
        <f t="shared" si="21"/>
        <v>0.037376826367652057</v>
      </c>
      <c r="Z40" s="100">
        <f t="shared" si="22"/>
        <v>0.03907577302072715</v>
      </c>
      <c r="AA40" s="100">
        <f t="shared" si="23"/>
        <v>0.040774719673802244</v>
      </c>
    </row>
    <row r="41" spans="2:196" s="35" customFormat="1" ht="18" customHeight="1">
      <c r="B41" s="60">
        <v>6</v>
      </c>
      <c r="C41" s="36">
        <v>11</v>
      </c>
      <c r="D41" s="107">
        <f t="shared" si="0"/>
        <v>0.0016835016835016836</v>
      </c>
      <c r="E41" s="107">
        <f t="shared" si="1"/>
        <v>0.0033670033670033673</v>
      </c>
      <c r="F41" s="107">
        <f t="shared" si="2"/>
        <v>0.005050505050505051</v>
      </c>
      <c r="G41" s="107">
        <f t="shared" si="3"/>
        <v>0.006734006734006735</v>
      </c>
      <c r="H41" s="107">
        <f t="shared" si="4"/>
        <v>0.008417508417508417</v>
      </c>
      <c r="I41" s="107">
        <f t="shared" si="5"/>
        <v>0.010101010101010102</v>
      </c>
      <c r="J41" s="107">
        <f t="shared" si="6"/>
        <v>0.011784511784511786</v>
      </c>
      <c r="K41" s="107">
        <f t="shared" si="7"/>
        <v>0.01346801346801347</v>
      </c>
      <c r="L41" s="107">
        <f t="shared" si="8"/>
        <v>0.015151515151515152</v>
      </c>
      <c r="M41" s="107">
        <f t="shared" si="9"/>
        <v>0.016835016835016835</v>
      </c>
      <c r="N41" s="107">
        <f t="shared" si="10"/>
        <v>0.01851851851851852</v>
      </c>
      <c r="O41" s="107">
        <f t="shared" si="11"/>
        <v>0.020202020202020204</v>
      </c>
      <c r="P41" s="107">
        <f t="shared" si="12"/>
        <v>0.021885521885521887</v>
      </c>
      <c r="Q41" s="107">
        <f t="shared" si="13"/>
        <v>0.023569023569023573</v>
      </c>
      <c r="R41" s="107">
        <f t="shared" si="14"/>
        <v>0.025252525252525256</v>
      </c>
      <c r="S41" s="107">
        <f t="shared" si="15"/>
        <v>0.02693602693602694</v>
      </c>
      <c r="T41" s="107">
        <f t="shared" si="16"/>
        <v>0.02861952861952862</v>
      </c>
      <c r="U41" s="107">
        <f t="shared" si="17"/>
        <v>0.030303030303030304</v>
      </c>
      <c r="V41" s="107">
        <f t="shared" si="18"/>
        <v>0.03198653198653199</v>
      </c>
      <c r="W41" s="107">
        <f t="shared" si="19"/>
        <v>0.03367003367003367</v>
      </c>
      <c r="X41" s="107">
        <f t="shared" si="20"/>
        <v>0.03535353535353536</v>
      </c>
      <c r="Y41" s="107">
        <f t="shared" si="21"/>
        <v>0.03703703703703704</v>
      </c>
      <c r="Z41" s="107">
        <f t="shared" si="22"/>
        <v>0.038720538720538725</v>
      </c>
      <c r="AA41" s="107">
        <f t="shared" si="23"/>
        <v>0.04040404040404041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</row>
    <row r="42" spans="2:196" s="35" customFormat="1" ht="18" customHeight="1">
      <c r="B42" s="103" t="s">
        <v>13</v>
      </c>
      <c r="C42" s="78">
        <v>11.1</v>
      </c>
      <c r="D42" s="100">
        <f t="shared" si="0"/>
        <v>0.001668335001668335</v>
      </c>
      <c r="E42" s="100">
        <f t="shared" si="1"/>
        <v>0.00333667000333667</v>
      </c>
      <c r="F42" s="100">
        <f t="shared" si="2"/>
        <v>0.005005005005005005</v>
      </c>
      <c r="G42" s="100">
        <f t="shared" si="3"/>
        <v>0.00667334000667334</v>
      </c>
      <c r="H42" s="100">
        <f t="shared" si="4"/>
        <v>0.008341675008341674</v>
      </c>
      <c r="I42" s="100">
        <f t="shared" si="5"/>
        <v>0.01001001001001001</v>
      </c>
      <c r="J42" s="100">
        <f t="shared" si="6"/>
        <v>0.011678345011678344</v>
      </c>
      <c r="K42" s="100">
        <f t="shared" si="7"/>
        <v>0.01334668001334668</v>
      </c>
      <c r="L42" s="100">
        <f t="shared" si="8"/>
        <v>0.015015015015015015</v>
      </c>
      <c r="M42" s="100">
        <f t="shared" si="9"/>
        <v>0.01668335001668335</v>
      </c>
      <c r="N42" s="100">
        <f t="shared" si="10"/>
        <v>0.018351685018351684</v>
      </c>
      <c r="O42" s="100">
        <f t="shared" si="11"/>
        <v>0.02002002002002002</v>
      </c>
      <c r="P42" s="100">
        <f t="shared" si="12"/>
        <v>0.021688355021688355</v>
      </c>
      <c r="Q42" s="100">
        <f t="shared" si="13"/>
        <v>0.023356690023356688</v>
      </c>
      <c r="R42" s="100">
        <f t="shared" si="14"/>
        <v>0.025025025025025023</v>
      </c>
      <c r="S42" s="100">
        <f t="shared" si="15"/>
        <v>0.02669336002669336</v>
      </c>
      <c r="T42" s="100">
        <f t="shared" si="16"/>
        <v>0.028361695028361694</v>
      </c>
      <c r="U42" s="100">
        <f t="shared" si="17"/>
        <v>0.03003003003003003</v>
      </c>
      <c r="V42" s="100">
        <f t="shared" si="18"/>
        <v>0.031698365031698365</v>
      </c>
      <c r="W42" s="100">
        <f t="shared" si="19"/>
        <v>0.0333667000333667</v>
      </c>
      <c r="X42" s="100">
        <f t="shared" si="20"/>
        <v>0.035035035035035036</v>
      </c>
      <c r="Y42" s="100">
        <f t="shared" si="21"/>
        <v>0.03670337003670337</v>
      </c>
      <c r="Z42" s="100">
        <f t="shared" si="22"/>
        <v>0.0383717050383717</v>
      </c>
      <c r="AA42" s="100">
        <f t="shared" si="23"/>
        <v>0.04004004004004004</v>
      </c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</row>
    <row r="43" spans="2:196" s="35" customFormat="1" ht="18" customHeight="1">
      <c r="B43" s="103" t="s">
        <v>14</v>
      </c>
      <c r="C43" s="36">
        <v>11.3</v>
      </c>
      <c r="D43" s="107">
        <f t="shared" si="0"/>
        <v>0.0016388069485414618</v>
      </c>
      <c r="E43" s="107">
        <f t="shared" si="1"/>
        <v>0.0032776138970829235</v>
      </c>
      <c r="F43" s="107">
        <f t="shared" si="2"/>
        <v>0.004916420845624385</v>
      </c>
      <c r="G43" s="107">
        <f t="shared" si="3"/>
        <v>0.006555227794165847</v>
      </c>
      <c r="H43" s="107">
        <f t="shared" si="4"/>
        <v>0.008194034742707308</v>
      </c>
      <c r="I43" s="107">
        <f t="shared" si="5"/>
        <v>0.00983284169124877</v>
      </c>
      <c r="J43" s="107">
        <f t="shared" si="6"/>
        <v>0.011471648639790232</v>
      </c>
      <c r="K43" s="107">
        <f t="shared" si="7"/>
        <v>0.013110455588331694</v>
      </c>
      <c r="L43" s="107">
        <f t="shared" si="8"/>
        <v>0.014749262536873156</v>
      </c>
      <c r="M43" s="107">
        <f t="shared" si="9"/>
        <v>0.016388069485414616</v>
      </c>
      <c r="N43" s="107">
        <f t="shared" si="10"/>
        <v>0.01802687643395608</v>
      </c>
      <c r="O43" s="107">
        <f t="shared" si="11"/>
        <v>0.01966568338249754</v>
      </c>
      <c r="P43" s="107">
        <f t="shared" si="12"/>
        <v>0.021304490331039004</v>
      </c>
      <c r="Q43" s="107">
        <f t="shared" si="13"/>
        <v>0.022943297279580464</v>
      </c>
      <c r="R43" s="107">
        <f t="shared" si="14"/>
        <v>0.024582104228121928</v>
      </c>
      <c r="S43" s="107">
        <f t="shared" si="15"/>
        <v>0.02622091117666339</v>
      </c>
      <c r="T43" s="107">
        <f t="shared" si="16"/>
        <v>0.02785971812520485</v>
      </c>
      <c r="U43" s="107">
        <f t="shared" si="17"/>
        <v>0.029498525073746312</v>
      </c>
      <c r="V43" s="107">
        <f t="shared" si="18"/>
        <v>0.031137332022287773</v>
      </c>
      <c r="W43" s="107">
        <f t="shared" si="19"/>
        <v>0.03277613897082923</v>
      </c>
      <c r="X43" s="107">
        <f t="shared" si="20"/>
        <v>0.0344149459193707</v>
      </c>
      <c r="Y43" s="107">
        <f t="shared" si="21"/>
        <v>0.03605375286791216</v>
      </c>
      <c r="Z43" s="107">
        <f t="shared" si="22"/>
        <v>0.03769255981645362</v>
      </c>
      <c r="AA43" s="107">
        <f t="shared" si="23"/>
        <v>0.03933136676499508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</row>
    <row r="44" spans="2:196" s="35" customFormat="1" ht="18" customHeight="1">
      <c r="B44" s="103" t="s">
        <v>15</v>
      </c>
      <c r="C44" s="78">
        <v>11.4</v>
      </c>
      <c r="D44" s="100">
        <f t="shared" si="0"/>
        <v>0.0016244314489928526</v>
      </c>
      <c r="E44" s="100">
        <f t="shared" si="1"/>
        <v>0.0032488628979857053</v>
      </c>
      <c r="F44" s="100">
        <f t="shared" si="2"/>
        <v>0.004873294346978558</v>
      </c>
      <c r="G44" s="100">
        <f t="shared" si="3"/>
        <v>0.0064977257959714105</v>
      </c>
      <c r="H44" s="100">
        <f t="shared" si="4"/>
        <v>0.008122157244964264</v>
      </c>
      <c r="I44" s="100">
        <f t="shared" si="5"/>
        <v>0.009746588693957116</v>
      </c>
      <c r="J44" s="100">
        <f t="shared" si="6"/>
        <v>0.011371020142949969</v>
      </c>
      <c r="K44" s="100">
        <f t="shared" si="7"/>
        <v>0.012995451591942821</v>
      </c>
      <c r="L44" s="100">
        <f t="shared" si="8"/>
        <v>0.014619883040935673</v>
      </c>
      <c r="M44" s="100">
        <f t="shared" si="9"/>
        <v>0.016244314489928528</v>
      </c>
      <c r="N44" s="100">
        <f t="shared" si="10"/>
        <v>0.01786874593892138</v>
      </c>
      <c r="O44" s="100">
        <f t="shared" si="11"/>
        <v>0.019493177387914232</v>
      </c>
      <c r="P44" s="100">
        <f t="shared" si="12"/>
        <v>0.021117608836907085</v>
      </c>
      <c r="Q44" s="100">
        <f t="shared" si="13"/>
        <v>0.022742040285899937</v>
      </c>
      <c r="R44" s="100">
        <f t="shared" si="14"/>
        <v>0.02436647173489279</v>
      </c>
      <c r="S44" s="100">
        <f t="shared" si="15"/>
        <v>0.025990903183885642</v>
      </c>
      <c r="T44" s="100">
        <f t="shared" si="16"/>
        <v>0.027615334632878494</v>
      </c>
      <c r="U44" s="100">
        <f t="shared" si="17"/>
        <v>0.029239766081871347</v>
      </c>
      <c r="V44" s="100">
        <f t="shared" si="18"/>
        <v>0.0308641975308642</v>
      </c>
      <c r="W44" s="100">
        <f t="shared" si="19"/>
        <v>0.032488628979857055</v>
      </c>
      <c r="X44" s="100">
        <f t="shared" si="20"/>
        <v>0.03411306042884991</v>
      </c>
      <c r="Y44" s="100">
        <f t="shared" si="21"/>
        <v>0.03573749187784276</v>
      </c>
      <c r="Z44" s="100">
        <f t="shared" si="22"/>
        <v>0.03736192332683561</v>
      </c>
      <c r="AA44" s="100">
        <f t="shared" si="23"/>
        <v>0.038986354775828465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</row>
    <row r="45" spans="2:27" s="33" customFormat="1" ht="18" customHeight="1">
      <c r="B45" s="60">
        <v>7</v>
      </c>
      <c r="C45" s="36">
        <v>11.5</v>
      </c>
      <c r="D45" s="107">
        <f t="shared" si="0"/>
        <v>0.0016103059581320453</v>
      </c>
      <c r="E45" s="107">
        <f t="shared" si="1"/>
        <v>0.0032206119162640906</v>
      </c>
      <c r="F45" s="107">
        <f t="shared" si="2"/>
        <v>0.004830917874396136</v>
      </c>
      <c r="G45" s="107">
        <f t="shared" si="3"/>
        <v>0.006441223832528181</v>
      </c>
      <c r="H45" s="107">
        <f t="shared" si="4"/>
        <v>0.008051529790660227</v>
      </c>
      <c r="I45" s="107">
        <f t="shared" si="5"/>
        <v>0.009661835748792272</v>
      </c>
      <c r="J45" s="107">
        <f t="shared" si="6"/>
        <v>0.011272141706924317</v>
      </c>
      <c r="K45" s="107">
        <f t="shared" si="7"/>
        <v>0.012882447665056362</v>
      </c>
      <c r="L45" s="107">
        <f t="shared" si="8"/>
        <v>0.014492753623188408</v>
      </c>
      <c r="M45" s="107">
        <f t="shared" si="9"/>
        <v>0.016103059581320453</v>
      </c>
      <c r="N45" s="107">
        <f t="shared" si="10"/>
        <v>0.0177133655394525</v>
      </c>
      <c r="O45" s="107">
        <f t="shared" si="11"/>
        <v>0.019323671497584544</v>
      </c>
      <c r="P45" s="107">
        <f t="shared" si="12"/>
        <v>0.02093397745571659</v>
      </c>
      <c r="Q45" s="107">
        <f t="shared" si="13"/>
        <v>0.022544283413848634</v>
      </c>
      <c r="R45" s="107">
        <f t="shared" si="14"/>
        <v>0.02415458937198068</v>
      </c>
      <c r="S45" s="107">
        <f t="shared" si="15"/>
        <v>0.025764895330112725</v>
      </c>
      <c r="T45" s="107">
        <f t="shared" si="16"/>
        <v>0.02737520128824477</v>
      </c>
      <c r="U45" s="107">
        <f t="shared" si="17"/>
        <v>0.028985507246376815</v>
      </c>
      <c r="V45" s="107">
        <f t="shared" si="18"/>
        <v>0.03059581320450886</v>
      </c>
      <c r="W45" s="107">
        <f t="shared" si="19"/>
        <v>0.032206119162640906</v>
      </c>
      <c r="X45" s="107">
        <f t="shared" si="20"/>
        <v>0.03381642512077295</v>
      </c>
      <c r="Y45" s="107">
        <f t="shared" si="21"/>
        <v>0.035426731078905</v>
      </c>
      <c r="Z45" s="107">
        <f t="shared" si="22"/>
        <v>0.03703703703703704</v>
      </c>
      <c r="AA45" s="107">
        <f t="shared" si="23"/>
        <v>0.03864734299516909</v>
      </c>
    </row>
    <row r="46" spans="2:27" s="33" customFormat="1" ht="18" customHeight="1">
      <c r="B46" s="103" t="s">
        <v>13</v>
      </c>
      <c r="C46" s="34">
        <v>11.6</v>
      </c>
      <c r="D46" s="100">
        <f t="shared" si="0"/>
        <v>0.0015964240102171138</v>
      </c>
      <c r="E46" s="100">
        <f t="shared" si="1"/>
        <v>0.0031928480204342275</v>
      </c>
      <c r="F46" s="100">
        <f t="shared" si="2"/>
        <v>0.0047892720306513415</v>
      </c>
      <c r="G46" s="100">
        <f t="shared" si="3"/>
        <v>0.006385696040868455</v>
      </c>
      <c r="H46" s="100">
        <f t="shared" si="4"/>
        <v>0.007982120051085569</v>
      </c>
      <c r="I46" s="100">
        <f t="shared" si="5"/>
        <v>0.009578544061302683</v>
      </c>
      <c r="J46" s="100">
        <f t="shared" si="6"/>
        <v>0.011174968071519796</v>
      </c>
      <c r="K46" s="100">
        <f t="shared" si="7"/>
        <v>0.01277139208173691</v>
      </c>
      <c r="L46" s="100">
        <f t="shared" si="8"/>
        <v>0.014367816091954025</v>
      </c>
      <c r="M46" s="100">
        <f t="shared" si="9"/>
        <v>0.015964240102171137</v>
      </c>
      <c r="N46" s="100">
        <f t="shared" si="10"/>
        <v>0.01756066411238825</v>
      </c>
      <c r="O46" s="100">
        <f t="shared" si="11"/>
        <v>0.019157088122605366</v>
      </c>
      <c r="P46" s="100">
        <f t="shared" si="12"/>
        <v>0.02075351213282248</v>
      </c>
      <c r="Q46" s="100">
        <f t="shared" si="13"/>
        <v>0.02234993614303959</v>
      </c>
      <c r="R46" s="100">
        <f t="shared" si="14"/>
        <v>0.023946360153256706</v>
      </c>
      <c r="S46" s="100">
        <f t="shared" si="15"/>
        <v>0.02554278416347382</v>
      </c>
      <c r="T46" s="100">
        <f t="shared" si="16"/>
        <v>0.027139208173690935</v>
      </c>
      <c r="U46" s="100">
        <f t="shared" si="17"/>
        <v>0.02873563218390805</v>
      </c>
      <c r="V46" s="100">
        <f t="shared" si="18"/>
        <v>0.03033205619412516</v>
      </c>
      <c r="W46" s="100">
        <f t="shared" si="19"/>
        <v>0.031928480204342274</v>
      </c>
      <c r="X46" s="100">
        <f t="shared" si="20"/>
        <v>0.03352490421455939</v>
      </c>
      <c r="Y46" s="100">
        <f t="shared" si="21"/>
        <v>0.0351213282247765</v>
      </c>
      <c r="Z46" s="100">
        <f t="shared" si="22"/>
        <v>0.036717752234993614</v>
      </c>
      <c r="AA46" s="100">
        <f t="shared" si="23"/>
        <v>0.03831417624521073</v>
      </c>
    </row>
    <row r="47" spans="2:27" s="33" customFormat="1" ht="18" customHeight="1">
      <c r="B47" s="103" t="s">
        <v>14</v>
      </c>
      <c r="C47" s="36">
        <v>11.8</v>
      </c>
      <c r="D47" s="107">
        <f t="shared" si="0"/>
        <v>0.001569365976145637</v>
      </c>
      <c r="E47" s="107">
        <f t="shared" si="1"/>
        <v>0.003138731952291274</v>
      </c>
      <c r="F47" s="107">
        <f t="shared" si="2"/>
        <v>0.004708097928436911</v>
      </c>
      <c r="G47" s="107">
        <f t="shared" si="3"/>
        <v>0.006277463904582548</v>
      </c>
      <c r="H47" s="107">
        <f t="shared" si="4"/>
        <v>0.007846829880728184</v>
      </c>
      <c r="I47" s="107">
        <f t="shared" si="5"/>
        <v>0.009416195856873822</v>
      </c>
      <c r="J47" s="107">
        <f t="shared" si="6"/>
        <v>0.01098556183301946</v>
      </c>
      <c r="K47" s="107">
        <f t="shared" si="7"/>
        <v>0.012554927809165096</v>
      </c>
      <c r="L47" s="107">
        <f t="shared" si="8"/>
        <v>0.014124293785310733</v>
      </c>
      <c r="M47" s="107">
        <f t="shared" si="9"/>
        <v>0.01569365976145637</v>
      </c>
      <c r="N47" s="107">
        <f t="shared" si="10"/>
        <v>0.01726302573760201</v>
      </c>
      <c r="O47" s="107">
        <f t="shared" si="11"/>
        <v>0.018832391713747645</v>
      </c>
      <c r="P47" s="107">
        <f t="shared" si="12"/>
        <v>0.02040175768989328</v>
      </c>
      <c r="Q47" s="107">
        <f t="shared" si="13"/>
        <v>0.02197112366603892</v>
      </c>
      <c r="R47" s="107">
        <f t="shared" si="14"/>
        <v>0.023540489642184557</v>
      </c>
      <c r="S47" s="107">
        <f t="shared" si="15"/>
        <v>0.025109855618330193</v>
      </c>
      <c r="T47" s="107">
        <f t="shared" si="16"/>
        <v>0.02667922159447583</v>
      </c>
      <c r="U47" s="107">
        <f t="shared" si="17"/>
        <v>0.028248587570621465</v>
      </c>
      <c r="V47" s="107">
        <f t="shared" si="18"/>
        <v>0.029817953546767105</v>
      </c>
      <c r="W47" s="107">
        <f t="shared" si="19"/>
        <v>0.03138731952291274</v>
      </c>
      <c r="X47" s="107">
        <f t="shared" si="20"/>
        <v>0.03295668549905838</v>
      </c>
      <c r="Y47" s="107">
        <f t="shared" si="21"/>
        <v>0.03452605147520402</v>
      </c>
      <c r="Z47" s="107">
        <f t="shared" si="22"/>
        <v>0.03609541745134965</v>
      </c>
      <c r="AA47" s="107">
        <f t="shared" si="23"/>
        <v>0.03766478342749529</v>
      </c>
    </row>
    <row r="48" spans="2:27" s="33" customFormat="1" ht="18" customHeight="1">
      <c r="B48" s="103" t="s">
        <v>15</v>
      </c>
      <c r="C48" s="34">
        <v>11.9</v>
      </c>
      <c r="D48" s="100">
        <f t="shared" si="0"/>
        <v>0.001556178026766262</v>
      </c>
      <c r="E48" s="100">
        <f t="shared" si="1"/>
        <v>0.003112356053532524</v>
      </c>
      <c r="F48" s="100">
        <f t="shared" si="2"/>
        <v>0.004668534080298786</v>
      </c>
      <c r="G48" s="100">
        <f t="shared" si="3"/>
        <v>0.006224712107065048</v>
      </c>
      <c r="H48" s="100">
        <f t="shared" si="4"/>
        <v>0.00778089013383131</v>
      </c>
      <c r="I48" s="100">
        <f t="shared" si="5"/>
        <v>0.009337068160597572</v>
      </c>
      <c r="J48" s="100">
        <f t="shared" si="6"/>
        <v>0.010893246187363835</v>
      </c>
      <c r="K48" s="100">
        <f t="shared" si="7"/>
        <v>0.012449424214130096</v>
      </c>
      <c r="L48" s="100">
        <f t="shared" si="8"/>
        <v>0.014005602240896357</v>
      </c>
      <c r="M48" s="100">
        <f t="shared" si="9"/>
        <v>0.01556178026766262</v>
      </c>
      <c r="N48" s="100">
        <f t="shared" si="10"/>
        <v>0.017117958294428883</v>
      </c>
      <c r="O48" s="100">
        <f t="shared" si="11"/>
        <v>0.018674136321195144</v>
      </c>
      <c r="P48" s="100">
        <f t="shared" si="12"/>
        <v>0.020230314347961405</v>
      </c>
      <c r="Q48" s="100">
        <f t="shared" si="13"/>
        <v>0.02178649237472767</v>
      </c>
      <c r="R48" s="100">
        <f t="shared" si="14"/>
        <v>0.02334267040149393</v>
      </c>
      <c r="S48" s="100">
        <f t="shared" si="15"/>
        <v>0.024898848428260192</v>
      </c>
      <c r="T48" s="100">
        <f t="shared" si="16"/>
        <v>0.026455026455026454</v>
      </c>
      <c r="U48" s="100">
        <f t="shared" si="17"/>
        <v>0.028011204481792715</v>
      </c>
      <c r="V48" s="100">
        <f t="shared" si="18"/>
        <v>0.02956738250855898</v>
      </c>
      <c r="W48" s="100">
        <f t="shared" si="19"/>
        <v>0.03112356053532524</v>
      </c>
      <c r="X48" s="100">
        <f t="shared" si="20"/>
        <v>0.032679738562091505</v>
      </c>
      <c r="Y48" s="100">
        <f t="shared" si="21"/>
        <v>0.034235916588857766</v>
      </c>
      <c r="Z48" s="100">
        <f t="shared" si="22"/>
        <v>0.03579209461562403</v>
      </c>
      <c r="AA48" s="100">
        <f t="shared" si="23"/>
        <v>0.03734827264239029</v>
      </c>
    </row>
    <row r="49" spans="2:196" s="35" customFormat="1" ht="18" customHeight="1">
      <c r="B49" s="60">
        <v>8</v>
      </c>
      <c r="C49" s="36">
        <v>12</v>
      </c>
      <c r="D49" s="107">
        <f t="shared" si="0"/>
        <v>0.0015432098765432098</v>
      </c>
      <c r="E49" s="107">
        <f t="shared" si="1"/>
        <v>0.0030864197530864196</v>
      </c>
      <c r="F49" s="107">
        <f t="shared" si="2"/>
        <v>0.004629629629629629</v>
      </c>
      <c r="G49" s="107">
        <f t="shared" si="3"/>
        <v>0.006172839506172839</v>
      </c>
      <c r="H49" s="107">
        <f t="shared" si="4"/>
        <v>0.007716049382716049</v>
      </c>
      <c r="I49" s="107">
        <f t="shared" si="5"/>
        <v>0.009259259259259259</v>
      </c>
      <c r="J49" s="107">
        <f t="shared" si="6"/>
        <v>0.010802469135802469</v>
      </c>
      <c r="K49" s="107">
        <f t="shared" si="7"/>
        <v>0.012345679012345678</v>
      </c>
      <c r="L49" s="107">
        <f t="shared" si="8"/>
        <v>0.013888888888888888</v>
      </c>
      <c r="M49" s="107">
        <f t="shared" si="9"/>
        <v>0.015432098765432098</v>
      </c>
      <c r="N49" s="107">
        <f t="shared" si="10"/>
        <v>0.016975308641975308</v>
      </c>
      <c r="O49" s="107">
        <f t="shared" si="11"/>
        <v>0.018518518518518517</v>
      </c>
      <c r="P49" s="107">
        <f t="shared" si="12"/>
        <v>0.020061728395061727</v>
      </c>
      <c r="Q49" s="107">
        <f t="shared" si="13"/>
        <v>0.021604938271604937</v>
      </c>
      <c r="R49" s="107">
        <f t="shared" si="14"/>
        <v>0.023148148148148147</v>
      </c>
      <c r="S49" s="107">
        <f t="shared" si="15"/>
        <v>0.024691358024691357</v>
      </c>
      <c r="T49" s="107">
        <f t="shared" si="16"/>
        <v>0.026234567901234566</v>
      </c>
      <c r="U49" s="107">
        <f t="shared" si="17"/>
        <v>0.027777777777777776</v>
      </c>
      <c r="V49" s="107">
        <f t="shared" si="18"/>
        <v>0.029320987654320986</v>
      </c>
      <c r="W49" s="107">
        <f t="shared" si="19"/>
        <v>0.030864197530864196</v>
      </c>
      <c r="X49" s="107">
        <f t="shared" si="20"/>
        <v>0.032407407407407406</v>
      </c>
      <c r="Y49" s="107">
        <f t="shared" si="21"/>
        <v>0.033950617283950615</v>
      </c>
      <c r="Z49" s="107">
        <f t="shared" si="22"/>
        <v>0.035493827160493825</v>
      </c>
      <c r="AA49" s="107">
        <f t="shared" si="23"/>
        <v>0.037037037037037035</v>
      </c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</row>
    <row r="50" spans="2:196" s="35" customFormat="1" ht="18" customHeight="1">
      <c r="B50" s="103" t="s">
        <v>13</v>
      </c>
      <c r="C50" s="78">
        <v>12.1</v>
      </c>
      <c r="D50" s="100">
        <f t="shared" si="0"/>
        <v>0.0015304560759106212</v>
      </c>
      <c r="E50" s="100">
        <f t="shared" si="1"/>
        <v>0.0030609121518212425</v>
      </c>
      <c r="F50" s="100">
        <f t="shared" si="2"/>
        <v>0.004591368227731864</v>
      </c>
      <c r="G50" s="100">
        <f t="shared" si="3"/>
        <v>0.006121824303642485</v>
      </c>
      <c r="H50" s="100">
        <f t="shared" si="4"/>
        <v>0.007652280379553106</v>
      </c>
      <c r="I50" s="100">
        <f t="shared" si="5"/>
        <v>0.009182736455463728</v>
      </c>
      <c r="J50" s="100">
        <f t="shared" si="6"/>
        <v>0.010713192531374349</v>
      </c>
      <c r="K50" s="100">
        <f t="shared" si="7"/>
        <v>0.01224364860728497</v>
      </c>
      <c r="L50" s="100">
        <f t="shared" si="8"/>
        <v>0.013774104683195591</v>
      </c>
      <c r="M50" s="100">
        <f t="shared" si="9"/>
        <v>0.015304560759106212</v>
      </c>
      <c r="N50" s="100">
        <f t="shared" si="10"/>
        <v>0.016835016835016835</v>
      </c>
      <c r="O50" s="100">
        <f t="shared" si="11"/>
        <v>0.018365472910927456</v>
      </c>
      <c r="P50" s="100">
        <f t="shared" si="12"/>
        <v>0.019895928986838077</v>
      </c>
      <c r="Q50" s="100">
        <f t="shared" si="13"/>
        <v>0.021426385062748698</v>
      </c>
      <c r="R50" s="100">
        <f t="shared" si="14"/>
        <v>0.02295684113865932</v>
      </c>
      <c r="S50" s="100">
        <f t="shared" si="15"/>
        <v>0.02448729721456994</v>
      </c>
      <c r="T50" s="100">
        <f t="shared" si="16"/>
        <v>0.02601775329048056</v>
      </c>
      <c r="U50" s="100">
        <f t="shared" si="17"/>
        <v>0.027548209366391182</v>
      </c>
      <c r="V50" s="100">
        <f t="shared" si="18"/>
        <v>0.029078665442301803</v>
      </c>
      <c r="W50" s="100">
        <f t="shared" si="19"/>
        <v>0.030609121518212424</v>
      </c>
      <c r="X50" s="100">
        <f t="shared" si="20"/>
        <v>0.032139577594123045</v>
      </c>
      <c r="Y50" s="100">
        <f t="shared" si="21"/>
        <v>0.03367003367003367</v>
      </c>
      <c r="Z50" s="100">
        <f t="shared" si="22"/>
        <v>0.03520048974594429</v>
      </c>
      <c r="AA50" s="100">
        <f t="shared" si="23"/>
        <v>0.03673094582185491</v>
      </c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</row>
    <row r="51" spans="2:196" s="35" customFormat="1" ht="18" customHeight="1">
      <c r="B51" s="103" t="s">
        <v>14</v>
      </c>
      <c r="C51" s="36">
        <v>12.3</v>
      </c>
      <c r="D51" s="107">
        <f t="shared" si="0"/>
        <v>0.0015055706112616681</v>
      </c>
      <c r="E51" s="107">
        <f t="shared" si="1"/>
        <v>0.0030111412225233363</v>
      </c>
      <c r="F51" s="107">
        <f t="shared" si="2"/>
        <v>0.004516711833785004</v>
      </c>
      <c r="G51" s="107">
        <f t="shared" si="3"/>
        <v>0.006022282445046673</v>
      </c>
      <c r="H51" s="107">
        <f t="shared" si="4"/>
        <v>0.007527853056308341</v>
      </c>
      <c r="I51" s="107">
        <f t="shared" si="5"/>
        <v>0.009033423667570008</v>
      </c>
      <c r="J51" s="107">
        <f t="shared" si="6"/>
        <v>0.010538994278831678</v>
      </c>
      <c r="K51" s="107">
        <f t="shared" si="7"/>
        <v>0.012044564890093345</v>
      </c>
      <c r="L51" s="107">
        <f t="shared" si="8"/>
        <v>0.013550135501355013</v>
      </c>
      <c r="M51" s="107">
        <f t="shared" si="9"/>
        <v>0.015055706112616682</v>
      </c>
      <c r="N51" s="107">
        <f t="shared" si="10"/>
        <v>0.01656127672387835</v>
      </c>
      <c r="O51" s="107">
        <f t="shared" si="11"/>
        <v>0.018066847335140017</v>
      </c>
      <c r="P51" s="107">
        <f t="shared" si="12"/>
        <v>0.019572417946401684</v>
      </c>
      <c r="Q51" s="107">
        <f t="shared" si="13"/>
        <v>0.021077988557663355</v>
      </c>
      <c r="R51" s="107">
        <f t="shared" si="14"/>
        <v>0.022583559168925023</v>
      </c>
      <c r="S51" s="107">
        <f t="shared" si="15"/>
        <v>0.02408912978018669</v>
      </c>
      <c r="T51" s="107">
        <f t="shared" si="16"/>
        <v>0.025594700391448358</v>
      </c>
      <c r="U51" s="107">
        <f t="shared" si="17"/>
        <v>0.027100271002710025</v>
      </c>
      <c r="V51" s="107">
        <f t="shared" si="18"/>
        <v>0.028605841613971696</v>
      </c>
      <c r="W51" s="107">
        <f t="shared" si="19"/>
        <v>0.030111412225233364</v>
      </c>
      <c r="X51" s="107">
        <f t="shared" si="20"/>
        <v>0.03161698283649503</v>
      </c>
      <c r="Y51" s="107">
        <f t="shared" si="21"/>
        <v>0.0331225534477567</v>
      </c>
      <c r="Z51" s="107">
        <f t="shared" si="22"/>
        <v>0.03462812405901837</v>
      </c>
      <c r="AA51" s="107">
        <f t="shared" si="23"/>
        <v>0.036133694670280034</v>
      </c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</row>
    <row r="52" spans="2:196" s="35" customFormat="1" ht="18" customHeight="1">
      <c r="B52" s="103" t="s">
        <v>15</v>
      </c>
      <c r="C52" s="78">
        <v>12.4</v>
      </c>
      <c r="D52" s="100">
        <f t="shared" si="0"/>
        <v>0.0014934289127837513</v>
      </c>
      <c r="E52" s="100">
        <f t="shared" si="1"/>
        <v>0.0029868578255675027</v>
      </c>
      <c r="F52" s="100">
        <f t="shared" si="2"/>
        <v>0.004480286738351254</v>
      </c>
      <c r="G52" s="100">
        <f t="shared" si="3"/>
        <v>0.005973715651135005</v>
      </c>
      <c r="H52" s="100">
        <f t="shared" si="4"/>
        <v>0.0074671445639187565</v>
      </c>
      <c r="I52" s="100">
        <f t="shared" si="5"/>
        <v>0.008960573476702509</v>
      </c>
      <c r="J52" s="100">
        <f t="shared" si="6"/>
        <v>0.01045400238948626</v>
      </c>
      <c r="K52" s="100">
        <f t="shared" si="7"/>
        <v>0.01194743130227001</v>
      </c>
      <c r="L52" s="100">
        <f t="shared" si="8"/>
        <v>0.013440860215053762</v>
      </c>
      <c r="M52" s="100">
        <f t="shared" si="9"/>
        <v>0.014934289127837513</v>
      </c>
      <c r="N52" s="100">
        <f t="shared" si="10"/>
        <v>0.016427718040621264</v>
      </c>
      <c r="O52" s="100">
        <f t="shared" si="11"/>
        <v>0.017921146953405017</v>
      </c>
      <c r="P52" s="100">
        <f t="shared" si="12"/>
        <v>0.019414575866188766</v>
      </c>
      <c r="Q52" s="100">
        <f t="shared" si="13"/>
        <v>0.02090800477897252</v>
      </c>
      <c r="R52" s="100">
        <f t="shared" si="14"/>
        <v>0.02240143369175627</v>
      </c>
      <c r="S52" s="100">
        <f t="shared" si="15"/>
        <v>0.02389486260454002</v>
      </c>
      <c r="T52" s="100">
        <f t="shared" si="16"/>
        <v>0.025388291517323774</v>
      </c>
      <c r="U52" s="100">
        <f t="shared" si="17"/>
        <v>0.026881720430107524</v>
      </c>
      <c r="V52" s="100">
        <f t="shared" si="18"/>
        <v>0.028375149342891277</v>
      </c>
      <c r="W52" s="100">
        <f t="shared" si="19"/>
        <v>0.029868578255675026</v>
      </c>
      <c r="X52" s="100">
        <f t="shared" si="20"/>
        <v>0.03136200716845878</v>
      </c>
      <c r="Y52" s="100">
        <f t="shared" si="21"/>
        <v>0.03285543608124253</v>
      </c>
      <c r="Z52" s="100">
        <f t="shared" si="22"/>
        <v>0.03434886499402628</v>
      </c>
      <c r="AA52" s="100">
        <f t="shared" si="23"/>
        <v>0.035842293906810034</v>
      </c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</row>
    <row r="53" spans="2:27" s="33" customFormat="1" ht="18" customHeight="1">
      <c r="B53" s="60">
        <v>9</v>
      </c>
      <c r="C53" s="36">
        <v>12.5</v>
      </c>
      <c r="D53" s="107">
        <f aca="true" t="shared" si="24" ref="D53:D84">(LongueurPiste/1000)/($C53*Pourcentage)/24</f>
        <v>0.0014814814814814814</v>
      </c>
      <c r="E53" s="107">
        <f t="shared" si="1"/>
        <v>0.002962962962962963</v>
      </c>
      <c r="F53" s="107">
        <f t="shared" si="2"/>
        <v>0.0044444444444444444</v>
      </c>
      <c r="G53" s="107">
        <f t="shared" si="3"/>
        <v>0.005925925925925926</v>
      </c>
      <c r="H53" s="107">
        <f t="shared" si="4"/>
        <v>0.007407407407407407</v>
      </c>
      <c r="I53" s="107">
        <f t="shared" si="5"/>
        <v>0.008888888888888889</v>
      </c>
      <c r="J53" s="107">
        <f t="shared" si="6"/>
        <v>0.01037037037037037</v>
      </c>
      <c r="K53" s="107">
        <f t="shared" si="7"/>
        <v>0.011851851851851851</v>
      </c>
      <c r="L53" s="107">
        <f t="shared" si="8"/>
        <v>0.013333333333333332</v>
      </c>
      <c r="M53" s="107">
        <f t="shared" si="9"/>
        <v>0.014814814814814814</v>
      </c>
      <c r="N53" s="107">
        <f t="shared" si="10"/>
        <v>0.016296296296296295</v>
      </c>
      <c r="O53" s="107">
        <f t="shared" si="11"/>
        <v>0.017777777777777778</v>
      </c>
      <c r="P53" s="107">
        <f t="shared" si="12"/>
        <v>0.019259259259259257</v>
      </c>
      <c r="Q53" s="107">
        <f t="shared" si="13"/>
        <v>0.02074074074074074</v>
      </c>
      <c r="R53" s="107">
        <f t="shared" si="14"/>
        <v>0.02222222222222222</v>
      </c>
      <c r="S53" s="107">
        <f t="shared" si="15"/>
        <v>0.023703703703703703</v>
      </c>
      <c r="T53" s="107">
        <f t="shared" si="16"/>
        <v>0.025185185185185185</v>
      </c>
      <c r="U53" s="107">
        <f t="shared" si="17"/>
        <v>0.026666666666666665</v>
      </c>
      <c r="V53" s="107">
        <f t="shared" si="18"/>
        <v>0.028148148148148148</v>
      </c>
      <c r="W53" s="107">
        <f t="shared" si="19"/>
        <v>0.029629629629629627</v>
      </c>
      <c r="X53" s="107">
        <f t="shared" si="20"/>
        <v>0.03111111111111111</v>
      </c>
      <c r="Y53" s="107">
        <f t="shared" si="21"/>
        <v>0.03259259259259259</v>
      </c>
      <c r="Z53" s="107">
        <f t="shared" si="22"/>
        <v>0.03407407407407407</v>
      </c>
      <c r="AA53" s="107">
        <f t="shared" si="23"/>
        <v>0.035555555555555556</v>
      </c>
    </row>
    <row r="54" spans="2:27" s="33" customFormat="1" ht="18" customHeight="1">
      <c r="B54" s="103" t="s">
        <v>13</v>
      </c>
      <c r="C54" s="34">
        <v>12.6</v>
      </c>
      <c r="D54" s="100">
        <f t="shared" si="24"/>
        <v>0.0014697236919459144</v>
      </c>
      <c r="E54" s="100">
        <f t="shared" si="1"/>
        <v>0.002939447383891829</v>
      </c>
      <c r="F54" s="100">
        <f t="shared" si="2"/>
        <v>0.004409171075837743</v>
      </c>
      <c r="G54" s="100">
        <f t="shared" si="3"/>
        <v>0.005878894767783658</v>
      </c>
      <c r="H54" s="100">
        <f t="shared" si="4"/>
        <v>0.0073486184597295725</v>
      </c>
      <c r="I54" s="100">
        <f t="shared" si="5"/>
        <v>0.008818342151675486</v>
      </c>
      <c r="J54" s="100">
        <f t="shared" si="6"/>
        <v>0.010288065843621401</v>
      </c>
      <c r="K54" s="100">
        <f t="shared" si="7"/>
        <v>0.011757789535567316</v>
      </c>
      <c r="L54" s="100">
        <f t="shared" si="8"/>
        <v>0.01322751322751323</v>
      </c>
      <c r="M54" s="100">
        <f t="shared" si="9"/>
        <v>0.014697236919459145</v>
      </c>
      <c r="N54" s="100">
        <f t="shared" si="10"/>
        <v>0.01616696061140506</v>
      </c>
      <c r="O54" s="100">
        <f t="shared" si="11"/>
        <v>0.017636684303350973</v>
      </c>
      <c r="P54" s="100">
        <f t="shared" si="12"/>
        <v>0.01910640799529689</v>
      </c>
      <c r="Q54" s="100">
        <f t="shared" si="13"/>
        <v>0.020576131687242802</v>
      </c>
      <c r="R54" s="100">
        <f t="shared" si="14"/>
        <v>0.022045855379188718</v>
      </c>
      <c r="S54" s="100">
        <f t="shared" si="15"/>
        <v>0.02351557907113463</v>
      </c>
      <c r="T54" s="100">
        <f t="shared" si="16"/>
        <v>0.024985302763080544</v>
      </c>
      <c r="U54" s="100">
        <f t="shared" si="17"/>
        <v>0.02645502645502646</v>
      </c>
      <c r="V54" s="100">
        <f t="shared" si="18"/>
        <v>0.027924750146972373</v>
      </c>
      <c r="W54" s="100">
        <f t="shared" si="19"/>
        <v>0.02939447383891829</v>
      </c>
      <c r="X54" s="100">
        <f t="shared" si="20"/>
        <v>0.030864197530864203</v>
      </c>
      <c r="Y54" s="100">
        <f t="shared" si="21"/>
        <v>0.03233392122281012</v>
      </c>
      <c r="Z54" s="100">
        <f t="shared" si="22"/>
        <v>0.033803644914756036</v>
      </c>
      <c r="AA54" s="100">
        <f t="shared" si="23"/>
        <v>0.035273368606701945</v>
      </c>
    </row>
    <row r="55" spans="2:27" s="33" customFormat="1" ht="18" customHeight="1">
      <c r="B55" s="103" t="s">
        <v>14</v>
      </c>
      <c r="C55" s="36">
        <v>12.8</v>
      </c>
      <c r="D55" s="107">
        <f t="shared" si="24"/>
        <v>0.001446759259259259</v>
      </c>
      <c r="E55" s="107">
        <f t="shared" si="1"/>
        <v>0.002893518518518518</v>
      </c>
      <c r="F55" s="107">
        <f t="shared" si="2"/>
        <v>0.004340277777777777</v>
      </c>
      <c r="G55" s="107">
        <f t="shared" si="3"/>
        <v>0.005787037037037036</v>
      </c>
      <c r="H55" s="107">
        <f t="shared" si="4"/>
        <v>0.007233796296296295</v>
      </c>
      <c r="I55" s="107">
        <f t="shared" si="5"/>
        <v>0.008680555555555554</v>
      </c>
      <c r="J55" s="107">
        <f t="shared" si="6"/>
        <v>0.010127314814814813</v>
      </c>
      <c r="K55" s="107">
        <f t="shared" si="7"/>
        <v>0.011574074074074072</v>
      </c>
      <c r="L55" s="107">
        <f t="shared" si="8"/>
        <v>0.01302083333333333</v>
      </c>
      <c r="M55" s="107">
        <f t="shared" si="9"/>
        <v>0.01446759259259259</v>
      </c>
      <c r="N55" s="107">
        <f t="shared" si="10"/>
        <v>0.01591435185185185</v>
      </c>
      <c r="O55" s="107">
        <f t="shared" si="11"/>
        <v>0.01736111111111111</v>
      </c>
      <c r="P55" s="107">
        <f t="shared" si="12"/>
        <v>0.018807870370370367</v>
      </c>
      <c r="Q55" s="107">
        <f t="shared" si="13"/>
        <v>0.020254629629629626</v>
      </c>
      <c r="R55" s="107">
        <f t="shared" si="14"/>
        <v>0.021701388888888885</v>
      </c>
      <c r="S55" s="107">
        <f t="shared" si="15"/>
        <v>0.023148148148148143</v>
      </c>
      <c r="T55" s="107">
        <f t="shared" si="16"/>
        <v>0.024594907407407402</v>
      </c>
      <c r="U55" s="107">
        <f t="shared" si="17"/>
        <v>0.02604166666666666</v>
      </c>
      <c r="V55" s="107">
        <f t="shared" si="18"/>
        <v>0.02748842592592592</v>
      </c>
      <c r="W55" s="107">
        <f t="shared" si="19"/>
        <v>0.02893518518518518</v>
      </c>
      <c r="X55" s="107">
        <f t="shared" si="20"/>
        <v>0.030381944444444437</v>
      </c>
      <c r="Y55" s="107">
        <f t="shared" si="21"/>
        <v>0.0318287037037037</v>
      </c>
      <c r="Z55" s="107">
        <f t="shared" si="22"/>
        <v>0.03327546296296296</v>
      </c>
      <c r="AA55" s="107">
        <f t="shared" si="23"/>
        <v>0.03472222222222222</v>
      </c>
    </row>
    <row r="56" spans="2:27" s="33" customFormat="1" ht="18" customHeight="1">
      <c r="B56" s="103" t="s">
        <v>15</v>
      </c>
      <c r="C56" s="34">
        <v>12.9</v>
      </c>
      <c r="D56" s="100">
        <f t="shared" si="24"/>
        <v>0.0014355440712029858</v>
      </c>
      <c r="E56" s="100">
        <f t="shared" si="1"/>
        <v>0.0028710881424059715</v>
      </c>
      <c r="F56" s="100">
        <f t="shared" si="2"/>
        <v>0.004306632213608957</v>
      </c>
      <c r="G56" s="100">
        <f t="shared" si="3"/>
        <v>0.005742176284811943</v>
      </c>
      <c r="H56" s="100">
        <f t="shared" si="4"/>
        <v>0.007177720356014929</v>
      </c>
      <c r="I56" s="100">
        <f t="shared" si="5"/>
        <v>0.008613264427217915</v>
      </c>
      <c r="J56" s="100">
        <f t="shared" si="6"/>
        <v>0.010048808498420901</v>
      </c>
      <c r="K56" s="100">
        <f t="shared" si="7"/>
        <v>0.011484352569623886</v>
      </c>
      <c r="L56" s="100">
        <f t="shared" si="8"/>
        <v>0.012919896640826871</v>
      </c>
      <c r="M56" s="100">
        <f t="shared" si="9"/>
        <v>0.014355440712029858</v>
      </c>
      <c r="N56" s="100">
        <f t="shared" si="10"/>
        <v>0.015790984783232844</v>
      </c>
      <c r="O56" s="100">
        <f t="shared" si="11"/>
        <v>0.01722652885443583</v>
      </c>
      <c r="P56" s="100">
        <f t="shared" si="12"/>
        <v>0.018662072925638814</v>
      </c>
      <c r="Q56" s="100">
        <f t="shared" si="13"/>
        <v>0.020097616996841802</v>
      </c>
      <c r="R56" s="100">
        <f t="shared" si="14"/>
        <v>0.021533161068044787</v>
      </c>
      <c r="S56" s="100">
        <f t="shared" si="15"/>
        <v>0.022968705139247772</v>
      </c>
      <c r="T56" s="100">
        <f t="shared" si="16"/>
        <v>0.024404249210450757</v>
      </c>
      <c r="U56" s="100">
        <f t="shared" si="17"/>
        <v>0.025839793281653742</v>
      </c>
      <c r="V56" s="100">
        <f t="shared" si="18"/>
        <v>0.02727533735285673</v>
      </c>
      <c r="W56" s="100">
        <f t="shared" si="19"/>
        <v>0.028710881424059715</v>
      </c>
      <c r="X56" s="100">
        <f t="shared" si="20"/>
        <v>0.0301464254952627</v>
      </c>
      <c r="Y56" s="100">
        <f t="shared" si="21"/>
        <v>0.03158196956646569</v>
      </c>
      <c r="Z56" s="100">
        <f t="shared" si="22"/>
        <v>0.03301751363766867</v>
      </c>
      <c r="AA56" s="100">
        <f t="shared" si="23"/>
        <v>0.03445305770887166</v>
      </c>
    </row>
    <row r="57" spans="2:196" s="35" customFormat="1" ht="18" customHeight="1">
      <c r="B57" s="60">
        <v>10</v>
      </c>
      <c r="C57" s="36">
        <v>13</v>
      </c>
      <c r="D57" s="107">
        <f t="shared" si="24"/>
        <v>0.0014245014245014244</v>
      </c>
      <c r="E57" s="107">
        <f t="shared" si="1"/>
        <v>0.0028490028490028487</v>
      </c>
      <c r="F57" s="107">
        <f t="shared" si="2"/>
        <v>0.004273504273504273</v>
      </c>
      <c r="G57" s="107">
        <f t="shared" si="3"/>
        <v>0.005698005698005697</v>
      </c>
      <c r="H57" s="107">
        <f t="shared" si="4"/>
        <v>0.007122507122507122</v>
      </c>
      <c r="I57" s="107">
        <f t="shared" si="5"/>
        <v>0.008547008547008546</v>
      </c>
      <c r="J57" s="107">
        <f t="shared" si="6"/>
        <v>0.00997150997150997</v>
      </c>
      <c r="K57" s="107">
        <f t="shared" si="7"/>
        <v>0.011396011396011395</v>
      </c>
      <c r="L57" s="107">
        <f t="shared" si="8"/>
        <v>0.01282051282051282</v>
      </c>
      <c r="M57" s="107">
        <f t="shared" si="9"/>
        <v>0.014245014245014244</v>
      </c>
      <c r="N57" s="107">
        <f t="shared" si="10"/>
        <v>0.015669515669515667</v>
      </c>
      <c r="O57" s="107">
        <f t="shared" si="11"/>
        <v>0.017094017094017092</v>
      </c>
      <c r="P57" s="107">
        <f t="shared" si="12"/>
        <v>0.018518518518518517</v>
      </c>
      <c r="Q57" s="107">
        <f t="shared" si="13"/>
        <v>0.01994301994301994</v>
      </c>
      <c r="R57" s="107">
        <f t="shared" si="14"/>
        <v>0.021367521367521364</v>
      </c>
      <c r="S57" s="107">
        <f t="shared" si="15"/>
        <v>0.02279202279202279</v>
      </c>
      <c r="T57" s="107">
        <f t="shared" si="16"/>
        <v>0.024216524216524215</v>
      </c>
      <c r="U57" s="107">
        <f t="shared" si="17"/>
        <v>0.02564102564102564</v>
      </c>
      <c r="V57" s="107">
        <f t="shared" si="18"/>
        <v>0.027065527065527062</v>
      </c>
      <c r="W57" s="107">
        <f t="shared" si="19"/>
        <v>0.028490028490028487</v>
      </c>
      <c r="X57" s="107">
        <f t="shared" si="20"/>
        <v>0.029914529914529912</v>
      </c>
      <c r="Y57" s="107">
        <f t="shared" si="21"/>
        <v>0.031339031339031334</v>
      </c>
      <c r="Z57" s="107">
        <f t="shared" si="22"/>
        <v>0.03276353276353276</v>
      </c>
      <c r="AA57" s="107">
        <f t="shared" si="23"/>
        <v>0.034188034188034185</v>
      </c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</row>
    <row r="58" spans="2:196" s="35" customFormat="1" ht="18" customHeight="1">
      <c r="B58" s="103" t="s">
        <v>13</v>
      </c>
      <c r="C58" s="78">
        <v>13.1</v>
      </c>
      <c r="D58" s="100">
        <f t="shared" si="24"/>
        <v>0.0014136273678258414</v>
      </c>
      <c r="E58" s="100">
        <f t="shared" si="1"/>
        <v>0.0028272547356516828</v>
      </c>
      <c r="F58" s="100">
        <f t="shared" si="2"/>
        <v>0.004240882103477524</v>
      </c>
      <c r="G58" s="100">
        <f t="shared" si="3"/>
        <v>0.0056545094713033655</v>
      </c>
      <c r="H58" s="100">
        <f t="shared" si="4"/>
        <v>0.007068136839129207</v>
      </c>
      <c r="I58" s="100">
        <f t="shared" si="5"/>
        <v>0.008481764206955048</v>
      </c>
      <c r="J58" s="100">
        <f t="shared" si="6"/>
        <v>0.00989539157478089</v>
      </c>
      <c r="K58" s="100">
        <f t="shared" si="7"/>
        <v>0.011309018942606731</v>
      </c>
      <c r="L58" s="100">
        <f t="shared" si="8"/>
        <v>0.012722646310432573</v>
      </c>
      <c r="M58" s="100">
        <f t="shared" si="9"/>
        <v>0.014136273678258414</v>
      </c>
      <c r="N58" s="100">
        <f t="shared" si="10"/>
        <v>0.015549901046084256</v>
      </c>
      <c r="O58" s="100">
        <f t="shared" si="11"/>
        <v>0.016963528413910096</v>
      </c>
      <c r="P58" s="100">
        <f t="shared" si="12"/>
        <v>0.01837715578173594</v>
      </c>
      <c r="Q58" s="100">
        <f t="shared" si="13"/>
        <v>0.01979078314956178</v>
      </c>
      <c r="R58" s="100">
        <f t="shared" si="14"/>
        <v>0.021204410517387622</v>
      </c>
      <c r="S58" s="100">
        <f t="shared" si="15"/>
        <v>0.022618037885213462</v>
      </c>
      <c r="T58" s="100">
        <f t="shared" si="16"/>
        <v>0.024031665253039302</v>
      </c>
      <c r="U58" s="100">
        <f t="shared" si="17"/>
        <v>0.025445292620865145</v>
      </c>
      <c r="V58" s="100">
        <f t="shared" si="18"/>
        <v>0.026858919988690985</v>
      </c>
      <c r="W58" s="100">
        <f t="shared" si="19"/>
        <v>0.02827254735651683</v>
      </c>
      <c r="X58" s="100">
        <f t="shared" si="20"/>
        <v>0.02968617472434267</v>
      </c>
      <c r="Y58" s="100">
        <f t="shared" si="21"/>
        <v>0.03109980209216851</v>
      </c>
      <c r="Z58" s="100">
        <f t="shared" si="22"/>
        <v>0.03251342945999435</v>
      </c>
      <c r="AA58" s="100">
        <f t="shared" si="23"/>
        <v>0.03392705682782019</v>
      </c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</row>
    <row r="59" spans="2:196" s="35" customFormat="1" ht="18" customHeight="1">
      <c r="B59" s="103" t="s">
        <v>14</v>
      </c>
      <c r="C59" s="36">
        <v>13.3</v>
      </c>
      <c r="D59" s="107">
        <f t="shared" si="24"/>
        <v>0.001392369813422445</v>
      </c>
      <c r="E59" s="107">
        <f t="shared" si="1"/>
        <v>0.00278473962684489</v>
      </c>
      <c r="F59" s="107">
        <f t="shared" si="2"/>
        <v>0.004177109440267335</v>
      </c>
      <c r="G59" s="107">
        <f t="shared" si="3"/>
        <v>0.00556947925368978</v>
      </c>
      <c r="H59" s="107">
        <f t="shared" si="4"/>
        <v>0.006961849067112225</v>
      </c>
      <c r="I59" s="107">
        <f t="shared" si="5"/>
        <v>0.00835421888053467</v>
      </c>
      <c r="J59" s="107">
        <f t="shared" si="6"/>
        <v>0.009746588693957114</v>
      </c>
      <c r="K59" s="107">
        <f t="shared" si="7"/>
        <v>0.01113895850737956</v>
      </c>
      <c r="L59" s="107">
        <f t="shared" si="8"/>
        <v>0.012531328320802004</v>
      </c>
      <c r="M59" s="107">
        <f t="shared" si="9"/>
        <v>0.01392369813422445</v>
      </c>
      <c r="N59" s="107">
        <f t="shared" si="10"/>
        <v>0.015316067947646894</v>
      </c>
      <c r="O59" s="107">
        <f t="shared" si="11"/>
        <v>0.01670843776106934</v>
      </c>
      <c r="P59" s="107">
        <f t="shared" si="12"/>
        <v>0.018100807574491784</v>
      </c>
      <c r="Q59" s="107">
        <f t="shared" si="13"/>
        <v>0.01949317738791423</v>
      </c>
      <c r="R59" s="107">
        <f t="shared" si="14"/>
        <v>0.020885547201336674</v>
      </c>
      <c r="S59" s="107">
        <f t="shared" si="15"/>
        <v>0.02227791701475912</v>
      </c>
      <c r="T59" s="107">
        <f t="shared" si="16"/>
        <v>0.023670286828181564</v>
      </c>
      <c r="U59" s="107">
        <f t="shared" si="17"/>
        <v>0.02506265664160401</v>
      </c>
      <c r="V59" s="107">
        <f t="shared" si="18"/>
        <v>0.026455026455026454</v>
      </c>
      <c r="W59" s="107">
        <f t="shared" si="19"/>
        <v>0.0278473962684489</v>
      </c>
      <c r="X59" s="107">
        <f t="shared" si="20"/>
        <v>0.029239766081871343</v>
      </c>
      <c r="Y59" s="107">
        <f t="shared" si="21"/>
        <v>0.03063213589529379</v>
      </c>
      <c r="Z59" s="107">
        <f t="shared" si="22"/>
        <v>0.03202450570871623</v>
      </c>
      <c r="AA59" s="107">
        <f t="shared" si="23"/>
        <v>0.03341687552213868</v>
      </c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</row>
    <row r="60" spans="2:196" s="35" customFormat="1" ht="18" customHeight="1">
      <c r="B60" s="103" t="s">
        <v>15</v>
      </c>
      <c r="C60" s="78">
        <v>13.4</v>
      </c>
      <c r="D60" s="100">
        <f t="shared" si="24"/>
        <v>0.0013819789939192924</v>
      </c>
      <c r="E60" s="100">
        <f t="shared" si="1"/>
        <v>0.002763957987838585</v>
      </c>
      <c r="F60" s="100">
        <f t="shared" si="2"/>
        <v>0.0041459369817578775</v>
      </c>
      <c r="G60" s="100">
        <f t="shared" si="3"/>
        <v>0.00552791597567717</v>
      </c>
      <c r="H60" s="100">
        <f t="shared" si="4"/>
        <v>0.006909894969596462</v>
      </c>
      <c r="I60" s="100">
        <f t="shared" si="5"/>
        <v>0.008291873963515755</v>
      </c>
      <c r="J60" s="100">
        <f t="shared" si="6"/>
        <v>0.009673852957435046</v>
      </c>
      <c r="K60" s="100">
        <f t="shared" si="7"/>
        <v>0.01105583195135434</v>
      </c>
      <c r="L60" s="100">
        <f t="shared" si="8"/>
        <v>0.012437810945273632</v>
      </c>
      <c r="M60" s="100">
        <f t="shared" si="9"/>
        <v>0.013819789939192924</v>
      </c>
      <c r="N60" s="100">
        <f t="shared" si="10"/>
        <v>0.015201768933112217</v>
      </c>
      <c r="O60" s="100">
        <f t="shared" si="11"/>
        <v>0.01658374792703151</v>
      </c>
      <c r="P60" s="100">
        <f t="shared" si="12"/>
        <v>0.017965726920950803</v>
      </c>
      <c r="Q60" s="100">
        <f t="shared" si="13"/>
        <v>0.019347705914870093</v>
      </c>
      <c r="R60" s="100">
        <f t="shared" si="14"/>
        <v>0.020729684908789386</v>
      </c>
      <c r="S60" s="100">
        <f t="shared" si="15"/>
        <v>0.02211166390270868</v>
      </c>
      <c r="T60" s="100">
        <f t="shared" si="16"/>
        <v>0.023493642896627972</v>
      </c>
      <c r="U60" s="100">
        <f t="shared" si="17"/>
        <v>0.024875621890547265</v>
      </c>
      <c r="V60" s="100">
        <f t="shared" si="18"/>
        <v>0.026257600884466555</v>
      </c>
      <c r="W60" s="100">
        <f t="shared" si="19"/>
        <v>0.027639579878385848</v>
      </c>
      <c r="X60" s="100">
        <f t="shared" si="20"/>
        <v>0.02902155887230514</v>
      </c>
      <c r="Y60" s="100">
        <f t="shared" si="21"/>
        <v>0.030403537866224434</v>
      </c>
      <c r="Z60" s="100">
        <f t="shared" si="22"/>
        <v>0.03178551686014373</v>
      </c>
      <c r="AA60" s="100">
        <f t="shared" si="23"/>
        <v>0.03316749585406302</v>
      </c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</row>
    <row r="61" spans="2:27" s="33" customFormat="1" ht="18" customHeight="1">
      <c r="B61" s="60">
        <v>11</v>
      </c>
      <c r="C61" s="36">
        <v>13.5</v>
      </c>
      <c r="D61" s="107">
        <f t="shared" si="24"/>
        <v>0.0013717421124828533</v>
      </c>
      <c r="E61" s="107">
        <f t="shared" si="1"/>
        <v>0.0027434842249657067</v>
      </c>
      <c r="F61" s="107">
        <f t="shared" si="2"/>
        <v>0.00411522633744856</v>
      </c>
      <c r="G61" s="107">
        <f t="shared" si="3"/>
        <v>0.005486968449931413</v>
      </c>
      <c r="H61" s="107">
        <f t="shared" si="4"/>
        <v>0.006858710562414267</v>
      </c>
      <c r="I61" s="107">
        <f t="shared" si="5"/>
        <v>0.00823045267489712</v>
      </c>
      <c r="J61" s="107">
        <f t="shared" si="6"/>
        <v>0.009602194787379973</v>
      </c>
      <c r="K61" s="107">
        <f t="shared" si="7"/>
        <v>0.010973936899862827</v>
      </c>
      <c r="L61" s="107">
        <f t="shared" si="8"/>
        <v>0.01234567901234568</v>
      </c>
      <c r="M61" s="107">
        <f t="shared" si="9"/>
        <v>0.013717421124828533</v>
      </c>
      <c r="N61" s="107">
        <f t="shared" si="10"/>
        <v>0.015089163237311387</v>
      </c>
      <c r="O61" s="107">
        <f t="shared" si="11"/>
        <v>0.01646090534979424</v>
      </c>
      <c r="P61" s="107">
        <f t="shared" si="12"/>
        <v>0.01783264746227709</v>
      </c>
      <c r="Q61" s="107">
        <f t="shared" si="13"/>
        <v>0.019204389574759947</v>
      </c>
      <c r="R61" s="107">
        <f t="shared" si="14"/>
        <v>0.020576131687242802</v>
      </c>
      <c r="S61" s="107">
        <f t="shared" si="15"/>
        <v>0.021947873799725653</v>
      </c>
      <c r="T61" s="107">
        <f t="shared" si="16"/>
        <v>0.023319615912208505</v>
      </c>
      <c r="U61" s="107">
        <f t="shared" si="17"/>
        <v>0.02469135802469136</v>
      </c>
      <c r="V61" s="107">
        <f t="shared" si="18"/>
        <v>0.026063100137174215</v>
      </c>
      <c r="W61" s="107">
        <f t="shared" si="19"/>
        <v>0.027434842249657067</v>
      </c>
      <c r="X61" s="107">
        <f t="shared" si="20"/>
        <v>0.02880658436213992</v>
      </c>
      <c r="Y61" s="107">
        <f t="shared" si="21"/>
        <v>0.030178326474622773</v>
      </c>
      <c r="Z61" s="107">
        <f t="shared" si="22"/>
        <v>0.03155006858710563</v>
      </c>
      <c r="AA61" s="107">
        <f t="shared" si="23"/>
        <v>0.03292181069958848</v>
      </c>
    </row>
    <row r="62" spans="2:27" s="33" customFormat="1" ht="18" customHeight="1">
      <c r="B62" s="103" t="s">
        <v>13</v>
      </c>
      <c r="C62" s="34">
        <v>13.6</v>
      </c>
      <c r="D62" s="100">
        <f t="shared" si="24"/>
        <v>0.0013616557734204794</v>
      </c>
      <c r="E62" s="100">
        <f t="shared" si="1"/>
        <v>0.0027233115468409588</v>
      </c>
      <c r="F62" s="100">
        <f t="shared" si="2"/>
        <v>0.004084967320261438</v>
      </c>
      <c r="G62" s="100">
        <f t="shared" si="3"/>
        <v>0.0054466230936819175</v>
      </c>
      <c r="H62" s="100">
        <f t="shared" si="4"/>
        <v>0.006808278867102397</v>
      </c>
      <c r="I62" s="100">
        <f t="shared" si="5"/>
        <v>0.008169934640522876</v>
      </c>
      <c r="J62" s="100">
        <f t="shared" si="6"/>
        <v>0.009531590413943355</v>
      </c>
      <c r="K62" s="100">
        <f t="shared" si="7"/>
        <v>0.010893246187363835</v>
      </c>
      <c r="L62" s="100">
        <f t="shared" si="8"/>
        <v>0.012254901960784315</v>
      </c>
      <c r="M62" s="100">
        <f t="shared" si="9"/>
        <v>0.013616557734204794</v>
      </c>
      <c r="N62" s="100">
        <f t="shared" si="10"/>
        <v>0.014978213507625272</v>
      </c>
      <c r="O62" s="100">
        <f t="shared" si="11"/>
        <v>0.016339869281045753</v>
      </c>
      <c r="P62" s="100">
        <f t="shared" si="12"/>
        <v>0.017701525054466233</v>
      </c>
      <c r="Q62" s="100">
        <f t="shared" si="13"/>
        <v>0.01906318082788671</v>
      </c>
      <c r="R62" s="100">
        <f t="shared" si="14"/>
        <v>0.02042483660130719</v>
      </c>
      <c r="S62" s="100">
        <f t="shared" si="15"/>
        <v>0.02178649237472767</v>
      </c>
      <c r="T62" s="100">
        <f t="shared" si="16"/>
        <v>0.02314814814814815</v>
      </c>
      <c r="U62" s="100">
        <f t="shared" si="17"/>
        <v>0.02450980392156863</v>
      </c>
      <c r="V62" s="100">
        <f t="shared" si="18"/>
        <v>0.025871459694989107</v>
      </c>
      <c r="W62" s="100">
        <f t="shared" si="19"/>
        <v>0.027233115468409588</v>
      </c>
      <c r="X62" s="100">
        <f t="shared" si="20"/>
        <v>0.028594771241830068</v>
      </c>
      <c r="Y62" s="100">
        <f t="shared" si="21"/>
        <v>0.029956427015250545</v>
      </c>
      <c r="Z62" s="100">
        <f t="shared" si="22"/>
        <v>0.03131808278867103</v>
      </c>
      <c r="AA62" s="100">
        <f t="shared" si="23"/>
        <v>0.032679738562091505</v>
      </c>
    </row>
    <row r="63" spans="2:27" s="33" customFormat="1" ht="18" customHeight="1">
      <c r="B63" s="103" t="s">
        <v>14</v>
      </c>
      <c r="C63" s="36">
        <v>13.8</v>
      </c>
      <c r="D63" s="107">
        <f t="shared" si="24"/>
        <v>0.0013419216317767041</v>
      </c>
      <c r="E63" s="107">
        <f t="shared" si="1"/>
        <v>0.0026838432635534083</v>
      </c>
      <c r="F63" s="107">
        <f t="shared" si="2"/>
        <v>0.004025764895330112</v>
      </c>
      <c r="G63" s="107">
        <f t="shared" si="3"/>
        <v>0.0053676865271068165</v>
      </c>
      <c r="H63" s="107">
        <f t="shared" si="4"/>
        <v>0.006709608158883521</v>
      </c>
      <c r="I63" s="107">
        <f t="shared" si="5"/>
        <v>0.008051529790660225</v>
      </c>
      <c r="J63" s="107">
        <f t="shared" si="6"/>
        <v>0.00939345142243693</v>
      </c>
      <c r="K63" s="107">
        <f t="shared" si="7"/>
        <v>0.010735373054213633</v>
      </c>
      <c r="L63" s="107">
        <f t="shared" si="8"/>
        <v>0.012077294685990336</v>
      </c>
      <c r="M63" s="107">
        <f t="shared" si="9"/>
        <v>0.013419216317767041</v>
      </c>
      <c r="N63" s="107">
        <f t="shared" si="10"/>
        <v>0.014761137949543746</v>
      </c>
      <c r="O63" s="107">
        <f t="shared" si="11"/>
        <v>0.01610305958132045</v>
      </c>
      <c r="P63" s="107">
        <f t="shared" si="12"/>
        <v>0.017444981213097153</v>
      </c>
      <c r="Q63" s="107">
        <f t="shared" si="13"/>
        <v>0.01878690284487386</v>
      </c>
      <c r="R63" s="107">
        <f t="shared" si="14"/>
        <v>0.020128824476650563</v>
      </c>
      <c r="S63" s="107">
        <f t="shared" si="15"/>
        <v>0.021470746108427266</v>
      </c>
      <c r="T63" s="107">
        <f t="shared" si="16"/>
        <v>0.02281266774020397</v>
      </c>
      <c r="U63" s="107">
        <f t="shared" si="17"/>
        <v>0.024154589371980673</v>
      </c>
      <c r="V63" s="107">
        <f t="shared" si="18"/>
        <v>0.02549651100375738</v>
      </c>
      <c r="W63" s="107">
        <f t="shared" si="19"/>
        <v>0.026838432635534083</v>
      </c>
      <c r="X63" s="107">
        <f t="shared" si="20"/>
        <v>0.028180354267310786</v>
      </c>
      <c r="Y63" s="107">
        <f t="shared" si="21"/>
        <v>0.029522275899087493</v>
      </c>
      <c r="Z63" s="107">
        <f t="shared" si="22"/>
        <v>0.030864197530864196</v>
      </c>
      <c r="AA63" s="107">
        <f t="shared" si="23"/>
        <v>0.0322061191626409</v>
      </c>
    </row>
    <row r="64" spans="2:27" s="33" customFormat="1" ht="18" customHeight="1">
      <c r="B64" s="103" t="s">
        <v>15</v>
      </c>
      <c r="C64" s="34">
        <v>13.9</v>
      </c>
      <c r="D64" s="100">
        <f t="shared" si="24"/>
        <v>0.001332267519317879</v>
      </c>
      <c r="E64" s="100">
        <f t="shared" si="1"/>
        <v>0.002664535038635758</v>
      </c>
      <c r="F64" s="100">
        <f t="shared" si="2"/>
        <v>0.003996802557953637</v>
      </c>
      <c r="G64" s="100">
        <f t="shared" si="3"/>
        <v>0.005329070077271516</v>
      </c>
      <c r="H64" s="100">
        <f t="shared" si="4"/>
        <v>0.006661337596589396</v>
      </c>
      <c r="I64" s="100">
        <f t="shared" si="5"/>
        <v>0.007993605115907274</v>
      </c>
      <c r="J64" s="100">
        <f t="shared" si="6"/>
        <v>0.009325872635225154</v>
      </c>
      <c r="K64" s="100">
        <f t="shared" si="7"/>
        <v>0.010658140154543033</v>
      </c>
      <c r="L64" s="100">
        <f t="shared" si="8"/>
        <v>0.011990407673860911</v>
      </c>
      <c r="M64" s="100">
        <f t="shared" si="9"/>
        <v>0.013322675193178792</v>
      </c>
      <c r="N64" s="100">
        <f t="shared" si="10"/>
        <v>0.01465494271249667</v>
      </c>
      <c r="O64" s="100">
        <f t="shared" si="11"/>
        <v>0.01598721023181455</v>
      </c>
      <c r="P64" s="100">
        <f t="shared" si="12"/>
        <v>0.017319477751132427</v>
      </c>
      <c r="Q64" s="100">
        <f t="shared" si="13"/>
        <v>0.01865174527045031</v>
      </c>
      <c r="R64" s="100">
        <f t="shared" si="14"/>
        <v>0.019984012789768187</v>
      </c>
      <c r="S64" s="100">
        <f t="shared" si="15"/>
        <v>0.021316280309086066</v>
      </c>
      <c r="T64" s="100">
        <f t="shared" si="16"/>
        <v>0.022648547828403944</v>
      </c>
      <c r="U64" s="100">
        <f t="shared" si="17"/>
        <v>0.023980815347721823</v>
      </c>
      <c r="V64" s="100">
        <f t="shared" si="18"/>
        <v>0.025313082867039705</v>
      </c>
      <c r="W64" s="100">
        <f t="shared" si="19"/>
        <v>0.026645350386357583</v>
      </c>
      <c r="X64" s="100">
        <f t="shared" si="20"/>
        <v>0.02797761790567546</v>
      </c>
      <c r="Y64" s="100">
        <f t="shared" si="21"/>
        <v>0.02930988542499334</v>
      </c>
      <c r="Z64" s="100">
        <f t="shared" si="22"/>
        <v>0.03064215294431122</v>
      </c>
      <c r="AA64" s="100">
        <f t="shared" si="23"/>
        <v>0.0319744204636291</v>
      </c>
    </row>
    <row r="65" spans="2:196" s="35" customFormat="1" ht="18" customHeight="1">
      <c r="B65" s="60">
        <v>12</v>
      </c>
      <c r="C65" s="36">
        <v>14</v>
      </c>
      <c r="D65" s="107">
        <f t="shared" si="24"/>
        <v>0.001322751322751323</v>
      </c>
      <c r="E65" s="107">
        <f t="shared" si="1"/>
        <v>0.002645502645502646</v>
      </c>
      <c r="F65" s="107">
        <f t="shared" si="2"/>
        <v>0.003968253968253969</v>
      </c>
      <c r="G65" s="107">
        <f t="shared" si="3"/>
        <v>0.005291005291005292</v>
      </c>
      <c r="H65" s="107">
        <f t="shared" si="4"/>
        <v>0.006613756613756614</v>
      </c>
      <c r="I65" s="107">
        <f t="shared" si="5"/>
        <v>0.007936507936507938</v>
      </c>
      <c r="J65" s="107">
        <f t="shared" si="6"/>
        <v>0.00925925925925926</v>
      </c>
      <c r="K65" s="107">
        <f t="shared" si="7"/>
        <v>0.010582010582010583</v>
      </c>
      <c r="L65" s="107">
        <f t="shared" si="8"/>
        <v>0.011904761904761906</v>
      </c>
      <c r="M65" s="107">
        <f t="shared" si="9"/>
        <v>0.013227513227513229</v>
      </c>
      <c r="N65" s="107">
        <f t="shared" si="10"/>
        <v>0.014550264550264551</v>
      </c>
      <c r="O65" s="107">
        <f t="shared" si="11"/>
        <v>0.015873015873015876</v>
      </c>
      <c r="P65" s="107">
        <f t="shared" si="12"/>
        <v>0.0171957671957672</v>
      </c>
      <c r="Q65" s="107">
        <f t="shared" si="13"/>
        <v>0.01851851851851852</v>
      </c>
      <c r="R65" s="107">
        <f t="shared" si="14"/>
        <v>0.019841269841269844</v>
      </c>
      <c r="S65" s="107">
        <f t="shared" si="15"/>
        <v>0.021164021164021166</v>
      </c>
      <c r="T65" s="107">
        <f t="shared" si="16"/>
        <v>0.02248677248677249</v>
      </c>
      <c r="U65" s="107">
        <f t="shared" si="17"/>
        <v>0.02380952380952381</v>
      </c>
      <c r="V65" s="107">
        <f t="shared" si="18"/>
        <v>0.025132275132275134</v>
      </c>
      <c r="W65" s="107">
        <f t="shared" si="19"/>
        <v>0.026455026455026457</v>
      </c>
      <c r="X65" s="107">
        <f t="shared" si="20"/>
        <v>0.02777777777777778</v>
      </c>
      <c r="Y65" s="107">
        <f t="shared" si="21"/>
        <v>0.029100529100529102</v>
      </c>
      <c r="Z65" s="107">
        <f t="shared" si="22"/>
        <v>0.030423280423280425</v>
      </c>
      <c r="AA65" s="107">
        <f t="shared" si="23"/>
        <v>0.03174603174603175</v>
      </c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</row>
    <row r="66" spans="2:196" s="35" customFormat="1" ht="18" customHeight="1">
      <c r="B66" s="103" t="s">
        <v>13</v>
      </c>
      <c r="C66" s="78">
        <v>14.1</v>
      </c>
      <c r="D66" s="100">
        <f t="shared" si="24"/>
        <v>0.001313370107696349</v>
      </c>
      <c r="E66" s="100">
        <f t="shared" si="1"/>
        <v>0.002626740215392698</v>
      </c>
      <c r="F66" s="100">
        <f t="shared" si="2"/>
        <v>0.003940110323089047</v>
      </c>
      <c r="G66" s="100">
        <f t="shared" si="3"/>
        <v>0.005253480430785396</v>
      </c>
      <c r="H66" s="100">
        <f t="shared" si="4"/>
        <v>0.006566850538481744</v>
      </c>
      <c r="I66" s="100">
        <f t="shared" si="5"/>
        <v>0.007880220646178094</v>
      </c>
      <c r="J66" s="100">
        <f t="shared" si="6"/>
        <v>0.009193590753874442</v>
      </c>
      <c r="K66" s="100">
        <f t="shared" si="7"/>
        <v>0.010506960861570791</v>
      </c>
      <c r="L66" s="100">
        <f t="shared" si="8"/>
        <v>0.011820330969267141</v>
      </c>
      <c r="M66" s="100">
        <f t="shared" si="9"/>
        <v>0.013133701076963489</v>
      </c>
      <c r="N66" s="100">
        <f t="shared" si="10"/>
        <v>0.014447071184659838</v>
      </c>
      <c r="O66" s="100">
        <f t="shared" si="11"/>
        <v>0.015760441292356188</v>
      </c>
      <c r="P66" s="100">
        <f t="shared" si="12"/>
        <v>0.017073811400052537</v>
      </c>
      <c r="Q66" s="100">
        <f t="shared" si="13"/>
        <v>0.018387181507748884</v>
      </c>
      <c r="R66" s="100">
        <f t="shared" si="14"/>
        <v>0.019700551615445233</v>
      </c>
      <c r="S66" s="100">
        <f t="shared" si="15"/>
        <v>0.021013921723141583</v>
      </c>
      <c r="T66" s="100">
        <f t="shared" si="16"/>
        <v>0.022327291830837932</v>
      </c>
      <c r="U66" s="100">
        <f t="shared" si="17"/>
        <v>0.023640661938534282</v>
      </c>
      <c r="V66" s="100">
        <f t="shared" si="18"/>
        <v>0.024954032046230628</v>
      </c>
      <c r="W66" s="100">
        <f t="shared" si="19"/>
        <v>0.026267402153926978</v>
      </c>
      <c r="X66" s="100">
        <f t="shared" si="20"/>
        <v>0.027580772261623327</v>
      </c>
      <c r="Y66" s="100">
        <f t="shared" si="21"/>
        <v>0.028894142369319677</v>
      </c>
      <c r="Z66" s="100">
        <f t="shared" si="22"/>
        <v>0.030207512477016026</v>
      </c>
      <c r="AA66" s="100">
        <f t="shared" si="23"/>
        <v>0.031520882584712376</v>
      </c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</row>
    <row r="67" spans="2:196" s="35" customFormat="1" ht="18" customHeight="1">
      <c r="B67" s="103" t="s">
        <v>14</v>
      </c>
      <c r="C67" s="36">
        <v>14.3</v>
      </c>
      <c r="D67" s="107">
        <f t="shared" si="24"/>
        <v>0.001295001295001295</v>
      </c>
      <c r="E67" s="107">
        <f t="shared" si="1"/>
        <v>0.00259000259000259</v>
      </c>
      <c r="F67" s="107">
        <f t="shared" si="2"/>
        <v>0.003885003885003885</v>
      </c>
      <c r="G67" s="107">
        <f t="shared" si="3"/>
        <v>0.00518000518000518</v>
      </c>
      <c r="H67" s="107">
        <f t="shared" si="4"/>
        <v>0.006475006475006474</v>
      </c>
      <c r="I67" s="107">
        <f t="shared" si="5"/>
        <v>0.00777000777000777</v>
      </c>
      <c r="J67" s="107">
        <f t="shared" si="6"/>
        <v>0.009065009065009065</v>
      </c>
      <c r="K67" s="107">
        <f t="shared" si="7"/>
        <v>0.01036001036001036</v>
      </c>
      <c r="L67" s="107">
        <f t="shared" si="8"/>
        <v>0.011655011655011654</v>
      </c>
      <c r="M67" s="107">
        <f t="shared" si="9"/>
        <v>0.012950012950012949</v>
      </c>
      <c r="N67" s="107">
        <f t="shared" si="10"/>
        <v>0.014245014245014244</v>
      </c>
      <c r="O67" s="107">
        <f t="shared" si="11"/>
        <v>0.01554001554001554</v>
      </c>
      <c r="P67" s="107">
        <f t="shared" si="12"/>
        <v>0.016835016835016835</v>
      </c>
      <c r="Q67" s="107">
        <f t="shared" si="13"/>
        <v>0.01813001813001813</v>
      </c>
      <c r="R67" s="107">
        <f t="shared" si="14"/>
        <v>0.019425019425019424</v>
      </c>
      <c r="S67" s="107">
        <f t="shared" si="15"/>
        <v>0.02072002072002072</v>
      </c>
      <c r="T67" s="107">
        <f t="shared" si="16"/>
        <v>0.022015022015022014</v>
      </c>
      <c r="U67" s="107">
        <f t="shared" si="17"/>
        <v>0.02331002331002331</v>
      </c>
      <c r="V67" s="107">
        <f t="shared" si="18"/>
        <v>0.024605024605024603</v>
      </c>
      <c r="W67" s="107">
        <f t="shared" si="19"/>
        <v>0.025900025900025898</v>
      </c>
      <c r="X67" s="107">
        <f t="shared" si="20"/>
        <v>0.027195027195027192</v>
      </c>
      <c r="Y67" s="107">
        <f t="shared" si="21"/>
        <v>0.028490028490028487</v>
      </c>
      <c r="Z67" s="107">
        <f t="shared" si="22"/>
        <v>0.029785029785029782</v>
      </c>
      <c r="AA67" s="107">
        <f t="shared" si="23"/>
        <v>0.03108003108003108</v>
      </c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</row>
    <row r="68" spans="2:196" s="35" customFormat="1" ht="18" customHeight="1">
      <c r="B68" s="103" t="s">
        <v>15</v>
      </c>
      <c r="C68" s="78">
        <v>14.4</v>
      </c>
      <c r="D68" s="100">
        <f t="shared" si="24"/>
        <v>0.001286008230452675</v>
      </c>
      <c r="E68" s="100">
        <f t="shared" si="1"/>
        <v>0.00257201646090535</v>
      </c>
      <c r="F68" s="100">
        <f t="shared" si="2"/>
        <v>0.0038580246913580245</v>
      </c>
      <c r="G68" s="100">
        <f t="shared" si="3"/>
        <v>0.0051440329218107</v>
      </c>
      <c r="H68" s="100">
        <f t="shared" si="4"/>
        <v>0.006430041152263375</v>
      </c>
      <c r="I68" s="100">
        <f t="shared" si="5"/>
        <v>0.007716049382716049</v>
      </c>
      <c r="J68" s="100">
        <f t="shared" si="6"/>
        <v>0.009002057613168725</v>
      </c>
      <c r="K68" s="100">
        <f t="shared" si="7"/>
        <v>0.0102880658436214</v>
      </c>
      <c r="L68" s="100">
        <f t="shared" si="8"/>
        <v>0.011574074074074073</v>
      </c>
      <c r="M68" s="100">
        <f t="shared" si="9"/>
        <v>0.01286008230452675</v>
      </c>
      <c r="N68" s="100">
        <f t="shared" si="10"/>
        <v>0.014146090534979424</v>
      </c>
      <c r="O68" s="100">
        <f t="shared" si="11"/>
        <v>0.015432098765432098</v>
      </c>
      <c r="P68" s="100">
        <f t="shared" si="12"/>
        <v>0.016718106995884774</v>
      </c>
      <c r="Q68" s="100">
        <f t="shared" si="13"/>
        <v>0.01800411522633745</v>
      </c>
      <c r="R68" s="100">
        <f t="shared" si="14"/>
        <v>0.019290123456790122</v>
      </c>
      <c r="S68" s="100">
        <f t="shared" si="15"/>
        <v>0.0205761316872428</v>
      </c>
      <c r="T68" s="100">
        <f t="shared" si="16"/>
        <v>0.021862139917695474</v>
      </c>
      <c r="U68" s="100">
        <f t="shared" si="17"/>
        <v>0.023148148148148147</v>
      </c>
      <c r="V68" s="100">
        <f t="shared" si="18"/>
        <v>0.024434156378600823</v>
      </c>
      <c r="W68" s="100">
        <f t="shared" si="19"/>
        <v>0.0257201646090535</v>
      </c>
      <c r="X68" s="100">
        <f t="shared" si="20"/>
        <v>0.02700617283950617</v>
      </c>
      <c r="Y68" s="100">
        <f t="shared" si="21"/>
        <v>0.028292181069958847</v>
      </c>
      <c r="Z68" s="100">
        <f t="shared" si="22"/>
        <v>0.029578189300411523</v>
      </c>
      <c r="AA68" s="100">
        <f t="shared" si="23"/>
        <v>0.030864197530864196</v>
      </c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</row>
    <row r="69" spans="2:27" s="33" customFormat="1" ht="18" customHeight="1">
      <c r="B69" s="60">
        <v>13</v>
      </c>
      <c r="C69" s="36">
        <v>14.5</v>
      </c>
      <c r="D69" s="107">
        <f t="shared" si="24"/>
        <v>0.0012771392081736908</v>
      </c>
      <c r="E69" s="107">
        <f t="shared" si="1"/>
        <v>0.0025542784163473816</v>
      </c>
      <c r="F69" s="107">
        <f t="shared" si="2"/>
        <v>0.003831417624521072</v>
      </c>
      <c r="G69" s="107">
        <f t="shared" si="3"/>
        <v>0.005108556832694763</v>
      </c>
      <c r="H69" s="107">
        <f t="shared" si="4"/>
        <v>0.006385696040868454</v>
      </c>
      <c r="I69" s="107">
        <f t="shared" si="5"/>
        <v>0.007662835249042144</v>
      </c>
      <c r="J69" s="107">
        <f t="shared" si="6"/>
        <v>0.008939974457215836</v>
      </c>
      <c r="K69" s="107">
        <f t="shared" si="7"/>
        <v>0.010217113665389526</v>
      </c>
      <c r="L69" s="107">
        <f t="shared" si="8"/>
        <v>0.011494252873563216</v>
      </c>
      <c r="M69" s="107">
        <f t="shared" si="9"/>
        <v>0.012771392081736908</v>
      </c>
      <c r="N69" s="107">
        <f t="shared" si="10"/>
        <v>0.014048531289910599</v>
      </c>
      <c r="O69" s="107">
        <f t="shared" si="11"/>
        <v>0.015325670498084289</v>
      </c>
      <c r="P69" s="107">
        <f t="shared" si="12"/>
        <v>0.01660280970625798</v>
      </c>
      <c r="Q69" s="107">
        <f t="shared" si="13"/>
        <v>0.017879948914431672</v>
      </c>
      <c r="R69" s="107">
        <f t="shared" si="14"/>
        <v>0.019157088122605363</v>
      </c>
      <c r="S69" s="107">
        <f t="shared" si="15"/>
        <v>0.020434227330779053</v>
      </c>
      <c r="T69" s="107">
        <f t="shared" si="16"/>
        <v>0.021711366538952743</v>
      </c>
      <c r="U69" s="107">
        <f t="shared" si="17"/>
        <v>0.022988505747126433</v>
      </c>
      <c r="V69" s="107">
        <f t="shared" si="18"/>
        <v>0.024265644955300127</v>
      </c>
      <c r="W69" s="107">
        <f t="shared" si="19"/>
        <v>0.025542784163473817</v>
      </c>
      <c r="X69" s="107">
        <f t="shared" si="20"/>
        <v>0.026819923371647507</v>
      </c>
      <c r="Y69" s="107">
        <f t="shared" si="21"/>
        <v>0.028097062579821197</v>
      </c>
      <c r="Z69" s="107">
        <f t="shared" si="22"/>
        <v>0.029374201787994887</v>
      </c>
      <c r="AA69" s="107">
        <f t="shared" si="23"/>
        <v>0.030651340996168577</v>
      </c>
    </row>
    <row r="70" spans="2:27" s="33" customFormat="1" ht="18" customHeight="1">
      <c r="B70" s="103" t="s">
        <v>13</v>
      </c>
      <c r="C70" s="34">
        <v>14.6</v>
      </c>
      <c r="D70" s="100">
        <f t="shared" si="24"/>
        <v>0.0012683916793505836</v>
      </c>
      <c r="E70" s="100">
        <f t="shared" si="1"/>
        <v>0.002536783358701167</v>
      </c>
      <c r="F70" s="100">
        <f t="shared" si="2"/>
        <v>0.003805175038051751</v>
      </c>
      <c r="G70" s="100">
        <f t="shared" si="3"/>
        <v>0.005073566717402334</v>
      </c>
      <c r="H70" s="100">
        <f t="shared" si="4"/>
        <v>0.006341958396752918</v>
      </c>
      <c r="I70" s="100">
        <f t="shared" si="5"/>
        <v>0.007610350076103502</v>
      </c>
      <c r="J70" s="100">
        <f t="shared" si="6"/>
        <v>0.008878741755454085</v>
      </c>
      <c r="K70" s="100">
        <f t="shared" si="7"/>
        <v>0.010147133434804669</v>
      </c>
      <c r="L70" s="100">
        <f t="shared" si="8"/>
        <v>0.011415525114155252</v>
      </c>
      <c r="M70" s="100">
        <f t="shared" si="9"/>
        <v>0.012683916793505836</v>
      </c>
      <c r="N70" s="100">
        <f t="shared" si="10"/>
        <v>0.013952308472856419</v>
      </c>
      <c r="O70" s="100">
        <f t="shared" si="11"/>
        <v>0.015220700152207004</v>
      </c>
      <c r="P70" s="100">
        <f t="shared" si="12"/>
        <v>0.016489091831557588</v>
      </c>
      <c r="Q70" s="100">
        <f t="shared" si="13"/>
        <v>0.01775748351090817</v>
      </c>
      <c r="R70" s="100">
        <f t="shared" si="14"/>
        <v>0.019025875190258754</v>
      </c>
      <c r="S70" s="100">
        <f t="shared" si="15"/>
        <v>0.020294266869609338</v>
      </c>
      <c r="T70" s="100">
        <f t="shared" si="16"/>
        <v>0.02156265854895992</v>
      </c>
      <c r="U70" s="100">
        <f t="shared" si="17"/>
        <v>0.022831050228310504</v>
      </c>
      <c r="V70" s="100">
        <f t="shared" si="18"/>
        <v>0.024099441907661088</v>
      </c>
      <c r="W70" s="100">
        <f t="shared" si="19"/>
        <v>0.02536783358701167</v>
      </c>
      <c r="X70" s="100">
        <f t="shared" si="20"/>
        <v>0.026636225266362255</v>
      </c>
      <c r="Y70" s="100">
        <f t="shared" si="21"/>
        <v>0.027904616945712838</v>
      </c>
      <c r="Z70" s="100">
        <f t="shared" si="22"/>
        <v>0.02917300862506342</v>
      </c>
      <c r="AA70" s="100">
        <f t="shared" si="23"/>
        <v>0.03044140030441401</v>
      </c>
    </row>
    <row r="71" spans="2:27" s="33" customFormat="1" ht="18" customHeight="1">
      <c r="B71" s="103" t="s">
        <v>14</v>
      </c>
      <c r="C71" s="36">
        <v>14.8</v>
      </c>
      <c r="D71" s="107">
        <f t="shared" si="24"/>
        <v>0.0012512512512512512</v>
      </c>
      <c r="E71" s="107">
        <f t="shared" si="1"/>
        <v>0.0025025025025025025</v>
      </c>
      <c r="F71" s="107">
        <f t="shared" si="2"/>
        <v>0.0037537537537537537</v>
      </c>
      <c r="G71" s="107">
        <f t="shared" si="3"/>
        <v>0.005005005005005005</v>
      </c>
      <c r="H71" s="107">
        <f t="shared" si="4"/>
        <v>0.006256256256256256</v>
      </c>
      <c r="I71" s="107">
        <f t="shared" si="5"/>
        <v>0.0075075075075075074</v>
      </c>
      <c r="J71" s="107">
        <f t="shared" si="6"/>
        <v>0.008758758758758759</v>
      </c>
      <c r="K71" s="107">
        <f t="shared" si="7"/>
        <v>0.01001001001001001</v>
      </c>
      <c r="L71" s="107">
        <f t="shared" si="8"/>
        <v>0.01126126126126126</v>
      </c>
      <c r="M71" s="107">
        <f t="shared" si="9"/>
        <v>0.012512512512512512</v>
      </c>
      <c r="N71" s="107">
        <f t="shared" si="10"/>
        <v>0.013763763763763764</v>
      </c>
      <c r="O71" s="107">
        <f t="shared" si="11"/>
        <v>0.015015015015015015</v>
      </c>
      <c r="P71" s="107">
        <f t="shared" si="12"/>
        <v>0.016266266266266267</v>
      </c>
      <c r="Q71" s="107">
        <f t="shared" si="13"/>
        <v>0.017517517517517518</v>
      </c>
      <c r="R71" s="107">
        <f t="shared" si="14"/>
        <v>0.01876876876876877</v>
      </c>
      <c r="S71" s="107">
        <f t="shared" si="15"/>
        <v>0.02002002002002002</v>
      </c>
      <c r="T71" s="107">
        <f t="shared" si="16"/>
        <v>0.02127127127127127</v>
      </c>
      <c r="U71" s="107">
        <f t="shared" si="17"/>
        <v>0.02252252252252252</v>
      </c>
      <c r="V71" s="107">
        <f t="shared" si="18"/>
        <v>0.023773773773773772</v>
      </c>
      <c r="W71" s="107">
        <f t="shared" si="19"/>
        <v>0.025025025025025023</v>
      </c>
      <c r="X71" s="107">
        <f t="shared" si="20"/>
        <v>0.026276276276276277</v>
      </c>
      <c r="Y71" s="107">
        <f t="shared" si="21"/>
        <v>0.027527527527527528</v>
      </c>
      <c r="Z71" s="107">
        <f t="shared" si="22"/>
        <v>0.02877877877877878</v>
      </c>
      <c r="AA71" s="107">
        <f t="shared" si="23"/>
        <v>0.03003003003003003</v>
      </c>
    </row>
    <row r="72" spans="2:27" s="33" customFormat="1" ht="18" customHeight="1">
      <c r="B72" s="103" t="s">
        <v>15</v>
      </c>
      <c r="C72" s="34">
        <v>14.9</v>
      </c>
      <c r="D72" s="100">
        <f t="shared" si="24"/>
        <v>0.0012428535918468805</v>
      </c>
      <c r="E72" s="100">
        <f t="shared" si="1"/>
        <v>0.002485707183693761</v>
      </c>
      <c r="F72" s="100">
        <f t="shared" si="2"/>
        <v>0.0037285607755406414</v>
      </c>
      <c r="G72" s="100">
        <f t="shared" si="3"/>
        <v>0.004971414367387522</v>
      </c>
      <c r="H72" s="100">
        <f t="shared" si="4"/>
        <v>0.006214267959234403</v>
      </c>
      <c r="I72" s="100">
        <f t="shared" si="5"/>
        <v>0.007457121551081283</v>
      </c>
      <c r="J72" s="100">
        <f t="shared" si="6"/>
        <v>0.008699975142928163</v>
      </c>
      <c r="K72" s="100">
        <f t="shared" si="7"/>
        <v>0.009942828734775044</v>
      </c>
      <c r="L72" s="100">
        <f t="shared" si="8"/>
        <v>0.011185682326621925</v>
      </c>
      <c r="M72" s="100">
        <f t="shared" si="9"/>
        <v>0.012428535918468805</v>
      </c>
      <c r="N72" s="100">
        <f t="shared" si="10"/>
        <v>0.013671389510315685</v>
      </c>
      <c r="O72" s="100">
        <f t="shared" si="11"/>
        <v>0.014914243102162566</v>
      </c>
      <c r="P72" s="100">
        <f t="shared" si="12"/>
        <v>0.016157096694009446</v>
      </c>
      <c r="Q72" s="100">
        <f t="shared" si="13"/>
        <v>0.017399950285856326</v>
      </c>
      <c r="R72" s="100">
        <f t="shared" si="14"/>
        <v>0.018642803877703208</v>
      </c>
      <c r="S72" s="100">
        <f t="shared" si="15"/>
        <v>0.019885657469550087</v>
      </c>
      <c r="T72" s="100">
        <f t="shared" si="16"/>
        <v>0.021128511061396966</v>
      </c>
      <c r="U72" s="100">
        <f t="shared" si="17"/>
        <v>0.02237136465324385</v>
      </c>
      <c r="V72" s="100">
        <f t="shared" si="18"/>
        <v>0.02361421824509073</v>
      </c>
      <c r="W72" s="100">
        <f t="shared" si="19"/>
        <v>0.02485707183693761</v>
      </c>
      <c r="X72" s="100">
        <f t="shared" si="20"/>
        <v>0.02609992542878449</v>
      </c>
      <c r="Y72" s="100">
        <f t="shared" si="21"/>
        <v>0.02734277902063137</v>
      </c>
      <c r="Z72" s="100">
        <f t="shared" si="22"/>
        <v>0.028585632612478252</v>
      </c>
      <c r="AA72" s="100">
        <f t="shared" si="23"/>
        <v>0.02982848620432513</v>
      </c>
    </row>
    <row r="73" spans="2:27" s="33" customFormat="1" ht="18" customHeight="1">
      <c r="B73" s="60">
        <v>14</v>
      </c>
      <c r="C73" s="36">
        <v>15</v>
      </c>
      <c r="D73" s="107">
        <f t="shared" si="24"/>
        <v>0.0012345679012345679</v>
      </c>
      <c r="E73" s="107">
        <f t="shared" si="1"/>
        <v>0.0024691358024691358</v>
      </c>
      <c r="F73" s="107">
        <f t="shared" si="2"/>
        <v>0.003703703703703704</v>
      </c>
      <c r="G73" s="107">
        <f t="shared" si="3"/>
        <v>0.0049382716049382715</v>
      </c>
      <c r="H73" s="107">
        <f t="shared" si="4"/>
        <v>0.006172839506172839</v>
      </c>
      <c r="I73" s="107">
        <f t="shared" si="5"/>
        <v>0.007407407407407408</v>
      </c>
      <c r="J73" s="107">
        <f t="shared" si="6"/>
        <v>0.008641975308641974</v>
      </c>
      <c r="K73" s="107">
        <f t="shared" si="7"/>
        <v>0.009876543209876543</v>
      </c>
      <c r="L73" s="107">
        <f t="shared" si="8"/>
        <v>0.011111111111111112</v>
      </c>
      <c r="M73" s="107">
        <f t="shared" si="9"/>
        <v>0.012345679012345678</v>
      </c>
      <c r="N73" s="107">
        <f t="shared" si="10"/>
        <v>0.013580246913580247</v>
      </c>
      <c r="O73" s="107">
        <f t="shared" si="11"/>
        <v>0.014814814814814815</v>
      </c>
      <c r="P73" s="107">
        <f t="shared" si="12"/>
        <v>0.016049382716049384</v>
      </c>
      <c r="Q73" s="107">
        <f t="shared" si="13"/>
        <v>0.01728395061728395</v>
      </c>
      <c r="R73" s="107">
        <f t="shared" si="14"/>
        <v>0.018518518518518517</v>
      </c>
      <c r="S73" s="107">
        <f t="shared" si="15"/>
        <v>0.019753086419753086</v>
      </c>
      <c r="T73" s="107">
        <f t="shared" si="16"/>
        <v>0.020987654320987655</v>
      </c>
      <c r="U73" s="107">
        <f t="shared" si="17"/>
        <v>0.022222222222222223</v>
      </c>
      <c r="V73" s="107">
        <f t="shared" si="18"/>
        <v>0.023456790123456788</v>
      </c>
      <c r="W73" s="107">
        <f t="shared" si="19"/>
        <v>0.024691358024691357</v>
      </c>
      <c r="X73" s="107">
        <f t="shared" si="20"/>
        <v>0.025925925925925925</v>
      </c>
      <c r="Y73" s="107">
        <f t="shared" si="21"/>
        <v>0.027160493827160494</v>
      </c>
      <c r="Z73" s="107">
        <f t="shared" si="22"/>
        <v>0.028395061728395062</v>
      </c>
      <c r="AA73" s="107">
        <f t="shared" si="23"/>
        <v>0.02962962962962963</v>
      </c>
    </row>
    <row r="74" spans="2:196" s="35" customFormat="1" ht="18" customHeight="1">
      <c r="B74" s="103" t="s">
        <v>13</v>
      </c>
      <c r="C74" s="78">
        <v>15.1</v>
      </c>
      <c r="D74" s="100">
        <f t="shared" si="24"/>
        <v>0.0012263919548687761</v>
      </c>
      <c r="E74" s="100">
        <f t="shared" si="1"/>
        <v>0.0024527839097375523</v>
      </c>
      <c r="F74" s="100">
        <f t="shared" si="2"/>
        <v>0.003679175864606328</v>
      </c>
      <c r="G74" s="100">
        <f t="shared" si="3"/>
        <v>0.0049055678194751045</v>
      </c>
      <c r="H74" s="100">
        <f t="shared" si="4"/>
        <v>0.006131959774343881</v>
      </c>
      <c r="I74" s="100">
        <f t="shared" si="5"/>
        <v>0.007358351729212656</v>
      </c>
      <c r="J74" s="100">
        <f t="shared" si="6"/>
        <v>0.008584743684081433</v>
      </c>
      <c r="K74" s="100">
        <f t="shared" si="7"/>
        <v>0.009811135638950209</v>
      </c>
      <c r="L74" s="100">
        <f t="shared" si="8"/>
        <v>0.011037527593818985</v>
      </c>
      <c r="M74" s="100">
        <f t="shared" si="9"/>
        <v>0.012263919548687762</v>
      </c>
      <c r="N74" s="100">
        <f t="shared" si="10"/>
        <v>0.013490311503556538</v>
      </c>
      <c r="O74" s="100">
        <f t="shared" si="11"/>
        <v>0.014716703458425313</v>
      </c>
      <c r="P74" s="100">
        <f t="shared" si="12"/>
        <v>0.01594309541329409</v>
      </c>
      <c r="Q74" s="100">
        <f t="shared" si="13"/>
        <v>0.017169487368162865</v>
      </c>
      <c r="R74" s="100">
        <f t="shared" si="14"/>
        <v>0.018395879323031643</v>
      </c>
      <c r="S74" s="100">
        <f t="shared" si="15"/>
        <v>0.019622271277900418</v>
      </c>
      <c r="T74" s="100">
        <f t="shared" si="16"/>
        <v>0.020848663232769193</v>
      </c>
      <c r="U74" s="100">
        <f t="shared" si="17"/>
        <v>0.02207505518763797</v>
      </c>
      <c r="V74" s="100">
        <f t="shared" si="18"/>
        <v>0.023301447142506745</v>
      </c>
      <c r="W74" s="100">
        <f t="shared" si="19"/>
        <v>0.024527839097375524</v>
      </c>
      <c r="X74" s="100">
        <f t="shared" si="20"/>
        <v>0.025754231052244298</v>
      </c>
      <c r="Y74" s="100">
        <f t="shared" si="21"/>
        <v>0.026980623007113076</v>
      </c>
      <c r="Z74" s="100">
        <f t="shared" si="22"/>
        <v>0.02820701496198185</v>
      </c>
      <c r="AA74" s="100">
        <f t="shared" si="23"/>
        <v>0.029433406916850625</v>
      </c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</row>
    <row r="75" spans="2:196" s="35" customFormat="1" ht="18" customHeight="1">
      <c r="B75" s="103" t="s">
        <v>14</v>
      </c>
      <c r="C75" s="36">
        <v>15.3</v>
      </c>
      <c r="D75" s="107">
        <f t="shared" si="24"/>
        <v>0.0012103606874848704</v>
      </c>
      <c r="E75" s="107">
        <f t="shared" si="1"/>
        <v>0.002420721374969741</v>
      </c>
      <c r="F75" s="107">
        <f t="shared" si="2"/>
        <v>0.0036310820624546112</v>
      </c>
      <c r="G75" s="107">
        <f t="shared" si="3"/>
        <v>0.004841442749939482</v>
      </c>
      <c r="H75" s="107">
        <f t="shared" si="4"/>
        <v>0.006051803437424352</v>
      </c>
      <c r="I75" s="107">
        <f t="shared" si="5"/>
        <v>0.0072621641249092225</v>
      </c>
      <c r="J75" s="107">
        <f t="shared" si="6"/>
        <v>0.008472524812394093</v>
      </c>
      <c r="K75" s="107">
        <f t="shared" si="7"/>
        <v>0.009682885499878963</v>
      </c>
      <c r="L75" s="107">
        <f t="shared" si="8"/>
        <v>0.010893246187363833</v>
      </c>
      <c r="M75" s="107">
        <f t="shared" si="9"/>
        <v>0.012103606874848703</v>
      </c>
      <c r="N75" s="107">
        <f t="shared" si="10"/>
        <v>0.013313967562333575</v>
      </c>
      <c r="O75" s="107">
        <f t="shared" si="11"/>
        <v>0.014524328249818445</v>
      </c>
      <c r="P75" s="107">
        <f t="shared" si="12"/>
        <v>0.015734688937303315</v>
      </c>
      <c r="Q75" s="107">
        <f t="shared" si="13"/>
        <v>0.016945049624788187</v>
      </c>
      <c r="R75" s="107">
        <f t="shared" si="14"/>
        <v>0.018155410312273055</v>
      </c>
      <c r="S75" s="107">
        <f t="shared" si="15"/>
        <v>0.019365770999757927</v>
      </c>
      <c r="T75" s="107">
        <f t="shared" si="16"/>
        <v>0.0205761316872428</v>
      </c>
      <c r="U75" s="107">
        <f t="shared" si="17"/>
        <v>0.021786492374727667</v>
      </c>
      <c r="V75" s="107">
        <f t="shared" si="18"/>
        <v>0.02299685306221254</v>
      </c>
      <c r="W75" s="107">
        <f t="shared" si="19"/>
        <v>0.024207213749697407</v>
      </c>
      <c r="X75" s="107">
        <f t="shared" si="20"/>
        <v>0.02541757443718228</v>
      </c>
      <c r="Y75" s="107">
        <f t="shared" si="21"/>
        <v>0.02662793512466715</v>
      </c>
      <c r="Z75" s="107">
        <f t="shared" si="22"/>
        <v>0.027838295812152018</v>
      </c>
      <c r="AA75" s="107">
        <f t="shared" si="23"/>
        <v>0.02904865649963689</v>
      </c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</row>
    <row r="76" spans="2:196" s="35" customFormat="1" ht="18" customHeight="1">
      <c r="B76" s="103" t="s">
        <v>15</v>
      </c>
      <c r="C76" s="78">
        <v>15.4</v>
      </c>
      <c r="D76" s="100">
        <f t="shared" si="24"/>
        <v>0.0012025012025012026</v>
      </c>
      <c r="E76" s="100">
        <f t="shared" si="1"/>
        <v>0.002405002405002405</v>
      </c>
      <c r="F76" s="100">
        <f t="shared" si="2"/>
        <v>0.003607503607503608</v>
      </c>
      <c r="G76" s="100">
        <f t="shared" si="3"/>
        <v>0.00481000481000481</v>
      </c>
      <c r="H76" s="100">
        <f t="shared" si="4"/>
        <v>0.006012506012506013</v>
      </c>
      <c r="I76" s="100">
        <f t="shared" si="5"/>
        <v>0.007215007215007216</v>
      </c>
      <c r="J76" s="100">
        <f t="shared" si="6"/>
        <v>0.008417508417508417</v>
      </c>
      <c r="K76" s="100">
        <f t="shared" si="7"/>
        <v>0.00962000962000962</v>
      </c>
      <c r="L76" s="100">
        <f t="shared" si="8"/>
        <v>0.010822510822510824</v>
      </c>
      <c r="M76" s="100">
        <f t="shared" si="9"/>
        <v>0.012025012025012025</v>
      </c>
      <c r="N76" s="100">
        <f t="shared" si="10"/>
        <v>0.013227513227513229</v>
      </c>
      <c r="O76" s="100">
        <f t="shared" si="11"/>
        <v>0.014430014430014432</v>
      </c>
      <c r="P76" s="100">
        <f t="shared" si="12"/>
        <v>0.015632515632515633</v>
      </c>
      <c r="Q76" s="100">
        <f t="shared" si="13"/>
        <v>0.016835016835016835</v>
      </c>
      <c r="R76" s="100">
        <f t="shared" si="14"/>
        <v>0.01803751803751804</v>
      </c>
      <c r="S76" s="100">
        <f t="shared" si="15"/>
        <v>0.01924001924001924</v>
      </c>
      <c r="T76" s="100">
        <f t="shared" si="16"/>
        <v>0.020442520442520443</v>
      </c>
      <c r="U76" s="100">
        <f t="shared" si="17"/>
        <v>0.021645021645021648</v>
      </c>
      <c r="V76" s="100">
        <f t="shared" si="18"/>
        <v>0.02284752284752285</v>
      </c>
      <c r="W76" s="100">
        <f t="shared" si="19"/>
        <v>0.02405002405002405</v>
      </c>
      <c r="X76" s="100">
        <f t="shared" si="20"/>
        <v>0.025252525252525256</v>
      </c>
      <c r="Y76" s="100">
        <f t="shared" si="21"/>
        <v>0.026455026455026457</v>
      </c>
      <c r="Z76" s="100">
        <f t="shared" si="22"/>
        <v>0.02765752765752766</v>
      </c>
      <c r="AA76" s="100">
        <f t="shared" si="23"/>
        <v>0.028860028860028863</v>
      </c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</row>
    <row r="77" spans="2:196" s="35" customFormat="1" ht="18" customHeight="1">
      <c r="B77" s="60">
        <v>15</v>
      </c>
      <c r="C77" s="36">
        <v>15.5</v>
      </c>
      <c r="D77" s="107">
        <f t="shared" si="24"/>
        <v>0.0011947431302270011</v>
      </c>
      <c r="E77" s="107">
        <f t="shared" si="1"/>
        <v>0.0023894862604540022</v>
      </c>
      <c r="F77" s="107">
        <f t="shared" si="2"/>
        <v>0.0035842293906810036</v>
      </c>
      <c r="G77" s="107">
        <f t="shared" si="3"/>
        <v>0.0047789725209080045</v>
      </c>
      <c r="H77" s="107">
        <f t="shared" si="4"/>
        <v>0.005973715651135005</v>
      </c>
      <c r="I77" s="107">
        <f t="shared" si="5"/>
        <v>0.007168458781362007</v>
      </c>
      <c r="J77" s="107">
        <f t="shared" si="6"/>
        <v>0.008363201911589008</v>
      </c>
      <c r="K77" s="107">
        <f t="shared" si="7"/>
        <v>0.009557945041816009</v>
      </c>
      <c r="L77" s="107">
        <f t="shared" si="8"/>
        <v>0.01075268817204301</v>
      </c>
      <c r="M77" s="107">
        <f t="shared" si="9"/>
        <v>0.01194743130227001</v>
      </c>
      <c r="N77" s="107">
        <f t="shared" si="10"/>
        <v>0.013142174432497012</v>
      </c>
      <c r="O77" s="107">
        <f t="shared" si="11"/>
        <v>0.014336917562724014</v>
      </c>
      <c r="P77" s="107">
        <f t="shared" si="12"/>
        <v>0.015531660692951015</v>
      </c>
      <c r="Q77" s="107">
        <f t="shared" si="13"/>
        <v>0.016726403823178016</v>
      </c>
      <c r="R77" s="107">
        <f t="shared" si="14"/>
        <v>0.017921146953405017</v>
      </c>
      <c r="S77" s="107">
        <f t="shared" si="15"/>
        <v>0.019115890083632018</v>
      </c>
      <c r="T77" s="107">
        <f t="shared" si="16"/>
        <v>0.02031063321385902</v>
      </c>
      <c r="U77" s="107">
        <f t="shared" si="17"/>
        <v>0.02150537634408602</v>
      </c>
      <c r="V77" s="107">
        <f t="shared" si="18"/>
        <v>0.02270011947431302</v>
      </c>
      <c r="W77" s="107">
        <f t="shared" si="19"/>
        <v>0.02389486260454002</v>
      </c>
      <c r="X77" s="107">
        <f t="shared" si="20"/>
        <v>0.025089605734767022</v>
      </c>
      <c r="Y77" s="107">
        <f t="shared" si="21"/>
        <v>0.026284348864994023</v>
      </c>
      <c r="Z77" s="107">
        <f t="shared" si="22"/>
        <v>0.027479091995221024</v>
      </c>
      <c r="AA77" s="107">
        <f t="shared" si="23"/>
        <v>0.02867383512544803</v>
      </c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</row>
    <row r="78" spans="2:27" s="33" customFormat="1" ht="18" customHeight="1">
      <c r="B78" s="103" t="s">
        <v>13</v>
      </c>
      <c r="C78" s="34">
        <v>15.6</v>
      </c>
      <c r="D78" s="100">
        <f t="shared" si="24"/>
        <v>0.001187084520417854</v>
      </c>
      <c r="E78" s="100">
        <f t="shared" si="1"/>
        <v>0.002374169040835708</v>
      </c>
      <c r="F78" s="100">
        <f t="shared" si="2"/>
        <v>0.0035612535612535618</v>
      </c>
      <c r="G78" s="100">
        <f t="shared" si="3"/>
        <v>0.004748338081671416</v>
      </c>
      <c r="H78" s="100">
        <f t="shared" si="4"/>
        <v>0.00593542260208927</v>
      </c>
      <c r="I78" s="100">
        <f t="shared" si="5"/>
        <v>0.0071225071225071235</v>
      </c>
      <c r="J78" s="100">
        <f t="shared" si="6"/>
        <v>0.008309591642924977</v>
      </c>
      <c r="K78" s="100">
        <f t="shared" si="7"/>
        <v>0.009496676163342831</v>
      </c>
      <c r="L78" s="100">
        <f t="shared" si="8"/>
        <v>0.010683760683760686</v>
      </c>
      <c r="M78" s="100">
        <f t="shared" si="9"/>
        <v>0.01187084520417854</v>
      </c>
      <c r="N78" s="100">
        <f t="shared" si="10"/>
        <v>0.013057929724596393</v>
      </c>
      <c r="O78" s="100">
        <f t="shared" si="11"/>
        <v>0.014245014245014247</v>
      </c>
      <c r="P78" s="100">
        <f t="shared" si="12"/>
        <v>0.015432098765432101</v>
      </c>
      <c r="Q78" s="100">
        <f t="shared" si="13"/>
        <v>0.016619183285849954</v>
      </c>
      <c r="R78" s="100">
        <f t="shared" si="14"/>
        <v>0.01780626780626781</v>
      </c>
      <c r="S78" s="100">
        <f t="shared" si="15"/>
        <v>0.018993352326685663</v>
      </c>
      <c r="T78" s="100">
        <f t="shared" si="16"/>
        <v>0.020180436847103515</v>
      </c>
      <c r="U78" s="100">
        <f t="shared" si="17"/>
        <v>0.02136752136752137</v>
      </c>
      <c r="V78" s="100">
        <f t="shared" si="18"/>
        <v>0.022554605887939224</v>
      </c>
      <c r="W78" s="100">
        <f t="shared" si="19"/>
        <v>0.02374169040835708</v>
      </c>
      <c r="X78" s="100">
        <f t="shared" si="20"/>
        <v>0.024928774928774933</v>
      </c>
      <c r="Y78" s="100">
        <f t="shared" si="21"/>
        <v>0.026115859449192785</v>
      </c>
      <c r="Z78" s="100">
        <f t="shared" si="22"/>
        <v>0.02730294396961064</v>
      </c>
      <c r="AA78" s="100">
        <f t="shared" si="23"/>
        <v>0.028490028490028494</v>
      </c>
    </row>
    <row r="79" spans="2:27" s="33" customFormat="1" ht="18" customHeight="1">
      <c r="B79" s="103" t="s">
        <v>14</v>
      </c>
      <c r="C79" s="36">
        <v>15.8</v>
      </c>
      <c r="D79" s="107">
        <f t="shared" si="24"/>
        <v>0.0011720581340834504</v>
      </c>
      <c r="E79" s="107">
        <f t="shared" si="1"/>
        <v>0.002344116268166901</v>
      </c>
      <c r="F79" s="107">
        <f t="shared" si="2"/>
        <v>0.0035161744022503515</v>
      </c>
      <c r="G79" s="107">
        <f t="shared" si="3"/>
        <v>0.004688232536333802</v>
      </c>
      <c r="H79" s="107">
        <f t="shared" si="4"/>
        <v>0.005860290670417252</v>
      </c>
      <c r="I79" s="107">
        <f t="shared" si="5"/>
        <v>0.007032348804500703</v>
      </c>
      <c r="J79" s="107">
        <f t="shared" si="6"/>
        <v>0.008204406938584152</v>
      </c>
      <c r="K79" s="107">
        <f t="shared" si="7"/>
        <v>0.009376465072667603</v>
      </c>
      <c r="L79" s="107">
        <f t="shared" si="8"/>
        <v>0.010548523206751054</v>
      </c>
      <c r="M79" s="107">
        <f t="shared" si="9"/>
        <v>0.011720581340834504</v>
      </c>
      <c r="N79" s="107">
        <f t="shared" si="10"/>
        <v>0.012892639474917955</v>
      </c>
      <c r="O79" s="107">
        <f t="shared" si="11"/>
        <v>0.014064697609001406</v>
      </c>
      <c r="P79" s="107">
        <f t="shared" si="12"/>
        <v>0.015236755743084855</v>
      </c>
      <c r="Q79" s="107">
        <f t="shared" si="13"/>
        <v>0.016408813877168305</v>
      </c>
      <c r="R79" s="107">
        <f t="shared" si="14"/>
        <v>0.017580872011251757</v>
      </c>
      <c r="S79" s="107">
        <f t="shared" si="15"/>
        <v>0.018752930145335207</v>
      </c>
      <c r="T79" s="107">
        <f t="shared" si="16"/>
        <v>0.019924988279418656</v>
      </c>
      <c r="U79" s="107">
        <f t="shared" si="17"/>
        <v>0.02109704641350211</v>
      </c>
      <c r="V79" s="107">
        <f t="shared" si="18"/>
        <v>0.022269104547585558</v>
      </c>
      <c r="W79" s="107">
        <f t="shared" si="19"/>
        <v>0.023441162681669007</v>
      </c>
      <c r="X79" s="107">
        <f t="shared" si="20"/>
        <v>0.02461322081575246</v>
      </c>
      <c r="Y79" s="107">
        <f t="shared" si="21"/>
        <v>0.02578527894983591</v>
      </c>
      <c r="Z79" s="107">
        <f t="shared" si="22"/>
        <v>0.02695733708391936</v>
      </c>
      <c r="AA79" s="107">
        <f t="shared" si="23"/>
        <v>0.02812939521800281</v>
      </c>
    </row>
    <row r="80" spans="2:27" s="33" customFormat="1" ht="18" customHeight="1">
      <c r="B80" s="103" t="s">
        <v>15</v>
      </c>
      <c r="C80" s="34">
        <v>15.9</v>
      </c>
      <c r="D80" s="100">
        <f t="shared" si="24"/>
        <v>0.0011646866992778943</v>
      </c>
      <c r="E80" s="100">
        <f t="shared" si="1"/>
        <v>0.0023293733985557887</v>
      </c>
      <c r="F80" s="100">
        <f t="shared" si="2"/>
        <v>0.003494060097833683</v>
      </c>
      <c r="G80" s="100">
        <f t="shared" si="3"/>
        <v>0.004658746797111577</v>
      </c>
      <c r="H80" s="100">
        <f t="shared" si="4"/>
        <v>0.0058234334963894714</v>
      </c>
      <c r="I80" s="100">
        <f t="shared" si="5"/>
        <v>0.006988120195667366</v>
      </c>
      <c r="J80" s="100">
        <f t="shared" si="6"/>
        <v>0.00815280689494526</v>
      </c>
      <c r="K80" s="100">
        <f t="shared" si="7"/>
        <v>0.009317493594223155</v>
      </c>
      <c r="L80" s="100">
        <f t="shared" si="8"/>
        <v>0.010482180293501049</v>
      </c>
      <c r="M80" s="100">
        <f t="shared" si="9"/>
        <v>0.011646866992778943</v>
      </c>
      <c r="N80" s="100">
        <f t="shared" si="10"/>
        <v>0.012811553692056837</v>
      </c>
      <c r="O80" s="100">
        <f t="shared" si="11"/>
        <v>0.013976240391334733</v>
      </c>
      <c r="P80" s="100">
        <f t="shared" si="12"/>
        <v>0.015140927090612627</v>
      </c>
      <c r="Q80" s="100">
        <f t="shared" si="13"/>
        <v>0.01630561378989052</v>
      </c>
      <c r="R80" s="100">
        <f t="shared" si="14"/>
        <v>0.017470300489168415</v>
      </c>
      <c r="S80" s="100">
        <f t="shared" si="15"/>
        <v>0.01863498718844631</v>
      </c>
      <c r="T80" s="100">
        <f t="shared" si="16"/>
        <v>0.019799673887724203</v>
      </c>
      <c r="U80" s="100">
        <f t="shared" si="17"/>
        <v>0.020964360587002098</v>
      </c>
      <c r="V80" s="100">
        <f t="shared" si="18"/>
        <v>0.02212904728627999</v>
      </c>
      <c r="W80" s="100">
        <f t="shared" si="19"/>
        <v>0.023293733985557886</v>
      </c>
      <c r="X80" s="100">
        <f t="shared" si="20"/>
        <v>0.02445842068483578</v>
      </c>
      <c r="Y80" s="100">
        <f t="shared" si="21"/>
        <v>0.025623107384113674</v>
      </c>
      <c r="Z80" s="100">
        <f t="shared" si="22"/>
        <v>0.026787794083391568</v>
      </c>
      <c r="AA80" s="100">
        <f t="shared" si="23"/>
        <v>0.027952480782669466</v>
      </c>
    </row>
    <row r="81" spans="2:27" s="33" customFormat="1" ht="18" customHeight="1">
      <c r="B81" s="60">
        <v>16</v>
      </c>
      <c r="C81" s="36">
        <v>16</v>
      </c>
      <c r="D81" s="107">
        <f t="shared" si="24"/>
        <v>0.0011574074074074076</v>
      </c>
      <c r="E81" s="107">
        <f t="shared" si="1"/>
        <v>0.002314814814814815</v>
      </c>
      <c r="F81" s="107">
        <f t="shared" si="2"/>
        <v>0.003472222222222223</v>
      </c>
      <c r="G81" s="107">
        <f t="shared" si="3"/>
        <v>0.00462962962962963</v>
      </c>
      <c r="H81" s="107">
        <f t="shared" si="4"/>
        <v>0.005787037037037038</v>
      </c>
      <c r="I81" s="107">
        <f t="shared" si="5"/>
        <v>0.006944444444444446</v>
      </c>
      <c r="J81" s="107">
        <f t="shared" si="6"/>
        <v>0.008101851851851853</v>
      </c>
      <c r="K81" s="107">
        <f t="shared" si="7"/>
        <v>0.00925925925925926</v>
      </c>
      <c r="L81" s="107">
        <f t="shared" si="8"/>
        <v>0.010416666666666668</v>
      </c>
      <c r="M81" s="107">
        <f t="shared" si="9"/>
        <v>0.011574074074074075</v>
      </c>
      <c r="N81" s="107">
        <f t="shared" si="10"/>
        <v>0.012731481481481483</v>
      </c>
      <c r="O81" s="107">
        <f t="shared" si="11"/>
        <v>0.013888888888888892</v>
      </c>
      <c r="P81" s="107">
        <f t="shared" si="12"/>
        <v>0.015046296296296299</v>
      </c>
      <c r="Q81" s="107">
        <f t="shared" si="13"/>
        <v>0.016203703703703706</v>
      </c>
      <c r="R81" s="107">
        <f t="shared" si="14"/>
        <v>0.017361111111111112</v>
      </c>
      <c r="S81" s="107">
        <f t="shared" si="15"/>
        <v>0.01851851851851852</v>
      </c>
      <c r="T81" s="107">
        <f t="shared" si="16"/>
        <v>0.01967592592592593</v>
      </c>
      <c r="U81" s="107">
        <f t="shared" si="17"/>
        <v>0.020833333333333336</v>
      </c>
      <c r="V81" s="107">
        <f t="shared" si="18"/>
        <v>0.021990740740740745</v>
      </c>
      <c r="W81" s="107">
        <f t="shared" si="19"/>
        <v>0.02314814814814815</v>
      </c>
      <c r="X81" s="107">
        <f t="shared" si="20"/>
        <v>0.02430555555555556</v>
      </c>
      <c r="Y81" s="107">
        <f t="shared" si="21"/>
        <v>0.025462962962962965</v>
      </c>
      <c r="Z81" s="107">
        <f t="shared" si="22"/>
        <v>0.026620370370370374</v>
      </c>
      <c r="AA81" s="107">
        <f t="shared" si="23"/>
        <v>0.027777777777777783</v>
      </c>
    </row>
    <row r="82" spans="2:196" s="35" customFormat="1" ht="18" customHeight="1">
      <c r="B82" s="103" t="s">
        <v>13</v>
      </c>
      <c r="C82" s="78">
        <v>16.1</v>
      </c>
      <c r="D82" s="100">
        <f t="shared" si="24"/>
        <v>0.0011502185415228892</v>
      </c>
      <c r="E82" s="100">
        <f t="shared" si="1"/>
        <v>0.0023004370830457784</v>
      </c>
      <c r="F82" s="100">
        <f t="shared" si="2"/>
        <v>0.0034506556245686676</v>
      </c>
      <c r="G82" s="100">
        <f t="shared" si="3"/>
        <v>0.004600874166091557</v>
      </c>
      <c r="H82" s="100">
        <f t="shared" si="4"/>
        <v>0.0057510927076144455</v>
      </c>
      <c r="I82" s="100">
        <f t="shared" si="5"/>
        <v>0.006901311249137335</v>
      </c>
      <c r="J82" s="100">
        <f t="shared" si="6"/>
        <v>0.008051529790660225</v>
      </c>
      <c r="K82" s="100">
        <f t="shared" si="7"/>
        <v>0.009201748332183114</v>
      </c>
      <c r="L82" s="100">
        <f t="shared" si="8"/>
        <v>0.010351966873706002</v>
      </c>
      <c r="M82" s="100">
        <f t="shared" si="9"/>
        <v>0.011502185415228891</v>
      </c>
      <c r="N82" s="100">
        <f t="shared" si="10"/>
        <v>0.012652403956751782</v>
      </c>
      <c r="O82" s="100">
        <f t="shared" si="11"/>
        <v>0.01380262249827467</v>
      </c>
      <c r="P82" s="100">
        <f t="shared" si="12"/>
        <v>0.014952841039797559</v>
      </c>
      <c r="Q82" s="100">
        <f t="shared" si="13"/>
        <v>0.01610305958132045</v>
      </c>
      <c r="R82" s="100">
        <f t="shared" si="14"/>
        <v>0.017253278122843337</v>
      </c>
      <c r="S82" s="100">
        <f t="shared" si="15"/>
        <v>0.018403496664366227</v>
      </c>
      <c r="T82" s="100">
        <f t="shared" si="16"/>
        <v>0.019553715205889118</v>
      </c>
      <c r="U82" s="100">
        <f t="shared" si="17"/>
        <v>0.020703933747412005</v>
      </c>
      <c r="V82" s="100">
        <f t="shared" si="18"/>
        <v>0.021854152288934895</v>
      </c>
      <c r="W82" s="100">
        <f t="shared" si="19"/>
        <v>0.023004370830457782</v>
      </c>
      <c r="X82" s="100">
        <f t="shared" si="20"/>
        <v>0.024154589371980673</v>
      </c>
      <c r="Y82" s="100">
        <f t="shared" si="21"/>
        <v>0.025304807913503563</v>
      </c>
      <c r="Z82" s="100">
        <f t="shared" si="22"/>
        <v>0.02645502645502645</v>
      </c>
      <c r="AA82" s="100">
        <f t="shared" si="23"/>
        <v>0.02760524499654934</v>
      </c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</row>
    <row r="83" spans="2:196" s="35" customFormat="1" ht="18" customHeight="1">
      <c r="B83" s="103" t="s">
        <v>14</v>
      </c>
      <c r="C83" s="36">
        <v>16.3</v>
      </c>
      <c r="D83" s="107">
        <f t="shared" si="24"/>
        <v>0.0011361054305839581</v>
      </c>
      <c r="E83" s="107">
        <f t="shared" si="1"/>
        <v>0.0022722108611679163</v>
      </c>
      <c r="F83" s="107">
        <f t="shared" si="2"/>
        <v>0.003408316291751874</v>
      </c>
      <c r="G83" s="107">
        <f t="shared" si="3"/>
        <v>0.0045444217223358325</v>
      </c>
      <c r="H83" s="107">
        <f t="shared" si="4"/>
        <v>0.005680527152919791</v>
      </c>
      <c r="I83" s="107">
        <f t="shared" si="5"/>
        <v>0.006816632583503748</v>
      </c>
      <c r="J83" s="107">
        <f t="shared" si="6"/>
        <v>0.007952738014087708</v>
      </c>
      <c r="K83" s="107">
        <f t="shared" si="7"/>
        <v>0.009088843444671665</v>
      </c>
      <c r="L83" s="107">
        <f t="shared" si="8"/>
        <v>0.010224948875255623</v>
      </c>
      <c r="M83" s="107">
        <f t="shared" si="9"/>
        <v>0.011361054305839582</v>
      </c>
      <c r="N83" s="107">
        <f t="shared" si="10"/>
        <v>0.01249715973642354</v>
      </c>
      <c r="O83" s="107">
        <f t="shared" si="11"/>
        <v>0.013633265167007497</v>
      </c>
      <c r="P83" s="107">
        <f t="shared" si="12"/>
        <v>0.014769370597591456</v>
      </c>
      <c r="Q83" s="107">
        <f t="shared" si="13"/>
        <v>0.015905476028175415</v>
      </c>
      <c r="R83" s="107">
        <f t="shared" si="14"/>
        <v>0.01704158145875937</v>
      </c>
      <c r="S83" s="107">
        <f t="shared" si="15"/>
        <v>0.01817768688934333</v>
      </c>
      <c r="T83" s="107">
        <f t="shared" si="16"/>
        <v>0.01931379231992729</v>
      </c>
      <c r="U83" s="107">
        <f t="shared" si="17"/>
        <v>0.020449897750511245</v>
      </c>
      <c r="V83" s="107">
        <f t="shared" si="18"/>
        <v>0.021586003181095204</v>
      </c>
      <c r="W83" s="107">
        <f t="shared" si="19"/>
        <v>0.022722108611679163</v>
      </c>
      <c r="X83" s="107">
        <f t="shared" si="20"/>
        <v>0.02385821404226312</v>
      </c>
      <c r="Y83" s="107">
        <f t="shared" si="21"/>
        <v>0.02499431947284708</v>
      </c>
      <c r="Z83" s="107">
        <f t="shared" si="22"/>
        <v>0.026130424903431038</v>
      </c>
      <c r="AA83" s="107">
        <f t="shared" si="23"/>
        <v>0.027266530334014993</v>
      </c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</row>
    <row r="84" spans="2:196" s="35" customFormat="1" ht="18" customHeight="1">
      <c r="B84" s="103" t="s">
        <v>15</v>
      </c>
      <c r="C84" s="78">
        <v>16.4</v>
      </c>
      <c r="D84" s="100">
        <f t="shared" si="24"/>
        <v>0.0011291779584462513</v>
      </c>
      <c r="E84" s="100">
        <f t="shared" si="1"/>
        <v>0.0022583559168925025</v>
      </c>
      <c r="F84" s="100">
        <f t="shared" si="2"/>
        <v>0.0033875338753387536</v>
      </c>
      <c r="G84" s="100">
        <f t="shared" si="3"/>
        <v>0.004516711833785005</v>
      </c>
      <c r="H84" s="100">
        <f t="shared" si="4"/>
        <v>0.005645889792231257</v>
      </c>
      <c r="I84" s="100">
        <f t="shared" si="5"/>
        <v>0.006775067750677507</v>
      </c>
      <c r="J84" s="100">
        <f t="shared" si="6"/>
        <v>0.007904245709123759</v>
      </c>
      <c r="K84" s="100">
        <f t="shared" si="7"/>
        <v>0.00903342366757001</v>
      </c>
      <c r="L84" s="100">
        <f t="shared" si="8"/>
        <v>0.010162601626016262</v>
      </c>
      <c r="M84" s="100">
        <f t="shared" si="9"/>
        <v>0.011291779584462513</v>
      </c>
      <c r="N84" s="100">
        <f t="shared" si="10"/>
        <v>0.012420957542908765</v>
      </c>
      <c r="O84" s="100">
        <f t="shared" si="11"/>
        <v>0.013550135501355014</v>
      </c>
      <c r="P84" s="100">
        <f t="shared" si="12"/>
        <v>0.014679313459801266</v>
      </c>
      <c r="Q84" s="100">
        <f t="shared" si="13"/>
        <v>0.015808491418247517</v>
      </c>
      <c r="R84" s="100">
        <f t="shared" si="14"/>
        <v>0.01693766937669377</v>
      </c>
      <c r="S84" s="100">
        <f t="shared" si="15"/>
        <v>0.01806684733514002</v>
      </c>
      <c r="T84" s="100">
        <f t="shared" si="16"/>
        <v>0.019196025293586272</v>
      </c>
      <c r="U84" s="100">
        <f t="shared" si="17"/>
        <v>0.020325203252032523</v>
      </c>
      <c r="V84" s="100">
        <f t="shared" si="18"/>
        <v>0.021454381210478775</v>
      </c>
      <c r="W84" s="100">
        <f t="shared" si="19"/>
        <v>0.022583559168925026</v>
      </c>
      <c r="X84" s="100">
        <f t="shared" si="20"/>
        <v>0.023712737127371278</v>
      </c>
      <c r="Y84" s="100">
        <f t="shared" si="21"/>
        <v>0.02484191508581753</v>
      </c>
      <c r="Z84" s="100">
        <f t="shared" si="22"/>
        <v>0.02597109304426378</v>
      </c>
      <c r="AA84" s="100">
        <f t="shared" si="23"/>
        <v>0.02710027100271003</v>
      </c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</row>
    <row r="85" spans="2:196" s="35" customFormat="1" ht="18" customHeight="1">
      <c r="B85" s="60">
        <v>17</v>
      </c>
      <c r="C85" s="36">
        <v>16.5</v>
      </c>
      <c r="D85" s="107">
        <f aca="true" t="shared" si="25" ref="D85:D97">(LongueurPiste/1000)/($C85*Pourcentage)/24</f>
        <v>0.001122334455667789</v>
      </c>
      <c r="E85" s="107">
        <f t="shared" si="1"/>
        <v>0.002244668911335578</v>
      </c>
      <c r="F85" s="107">
        <f t="shared" si="2"/>
        <v>0.0033670033670033673</v>
      </c>
      <c r="G85" s="107">
        <f t="shared" si="3"/>
        <v>0.004489337822671156</v>
      </c>
      <c r="H85" s="107">
        <f t="shared" si="4"/>
        <v>0.0056116722783389455</v>
      </c>
      <c r="I85" s="107">
        <f t="shared" si="5"/>
        <v>0.006734006734006735</v>
      </c>
      <c r="J85" s="107">
        <f t="shared" si="6"/>
        <v>0.007856341189674524</v>
      </c>
      <c r="K85" s="107">
        <f t="shared" si="7"/>
        <v>0.008978675645342313</v>
      </c>
      <c r="L85" s="107">
        <f t="shared" si="8"/>
        <v>0.010101010101010102</v>
      </c>
      <c r="M85" s="107">
        <f t="shared" si="9"/>
        <v>0.011223344556677891</v>
      </c>
      <c r="N85" s="107">
        <f t="shared" si="10"/>
        <v>0.01234567901234568</v>
      </c>
      <c r="O85" s="107">
        <f t="shared" si="11"/>
        <v>0.01346801346801347</v>
      </c>
      <c r="P85" s="107">
        <f t="shared" si="12"/>
        <v>0.014590347923681258</v>
      </c>
      <c r="Q85" s="107">
        <f t="shared" si="13"/>
        <v>0.015712682379349047</v>
      </c>
      <c r="R85" s="107">
        <f t="shared" si="14"/>
        <v>0.016835016835016835</v>
      </c>
      <c r="S85" s="107">
        <f t="shared" si="15"/>
        <v>0.017957351290684626</v>
      </c>
      <c r="T85" s="107">
        <f t="shared" si="16"/>
        <v>0.019079685746352416</v>
      </c>
      <c r="U85" s="107">
        <f t="shared" si="17"/>
        <v>0.020202020202020204</v>
      </c>
      <c r="V85" s="107">
        <f t="shared" si="18"/>
        <v>0.02132435465768799</v>
      </c>
      <c r="W85" s="107">
        <f t="shared" si="19"/>
        <v>0.022446689113355782</v>
      </c>
      <c r="X85" s="107">
        <f t="shared" si="20"/>
        <v>0.023569023569023573</v>
      </c>
      <c r="Y85" s="107">
        <f t="shared" si="21"/>
        <v>0.02469135802469136</v>
      </c>
      <c r="Z85" s="107">
        <f t="shared" si="22"/>
        <v>0.025813692480359147</v>
      </c>
      <c r="AA85" s="107">
        <f t="shared" si="23"/>
        <v>0.02693602693602694</v>
      </c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</row>
    <row r="86" spans="2:27" s="33" customFormat="1" ht="18" customHeight="1">
      <c r="B86" s="103" t="s">
        <v>13</v>
      </c>
      <c r="C86" s="34">
        <v>16.6</v>
      </c>
      <c r="D86" s="100">
        <f t="shared" si="25"/>
        <v>0.0011155734047300313</v>
      </c>
      <c r="E86" s="100">
        <f t="shared" si="1"/>
        <v>0.0022311468094600626</v>
      </c>
      <c r="F86" s="100">
        <f aca="true" t="shared" si="26" ref="F86:F97">D86*$F$20</f>
        <v>0.0033467202141900937</v>
      </c>
      <c r="G86" s="100">
        <f aca="true" t="shared" si="27" ref="G86:G97">D86*$G$20</f>
        <v>0.004462293618920125</v>
      </c>
      <c r="H86" s="100">
        <f aca="true" t="shared" si="28" ref="H86:H97">D86*$H$20</f>
        <v>0.005577867023650157</v>
      </c>
      <c r="I86" s="100">
        <f aca="true" t="shared" si="29" ref="I86:I97">D86*$I$20</f>
        <v>0.006693440428380187</v>
      </c>
      <c r="J86" s="100">
        <f aca="true" t="shared" si="30" ref="J86:J97">D86*$J$20</f>
        <v>0.007809013833110219</v>
      </c>
      <c r="K86" s="100">
        <f aca="true" t="shared" si="31" ref="K86:K97">D86*$K$20</f>
        <v>0.00892458723784025</v>
      </c>
      <c r="L86" s="100">
        <f aca="true" t="shared" si="32" ref="L86:L97">D86*$L$20</f>
        <v>0.010040160642570281</v>
      </c>
      <c r="M86" s="100">
        <f aca="true" t="shared" si="33" ref="M86:M97">D86*$M$20</f>
        <v>0.011155734047300313</v>
      </c>
      <c r="N86" s="100">
        <f aca="true" t="shared" si="34" ref="N86:N97">D86*$N$20</f>
        <v>0.012271307452030344</v>
      </c>
      <c r="O86" s="100">
        <f aca="true" t="shared" si="35" ref="O86:O97">D86*$O$20</f>
        <v>0.013386880856760375</v>
      </c>
      <c r="P86" s="100">
        <f aca="true" t="shared" si="36" ref="P86:P97">D86*$P$20</f>
        <v>0.014502454261490407</v>
      </c>
      <c r="Q86" s="100">
        <f aca="true" t="shared" si="37" ref="Q86:Q97">D86*$Q$20</f>
        <v>0.015618027666220438</v>
      </c>
      <c r="R86" s="100">
        <f aca="true" t="shared" si="38" ref="R86:R97">D86*$R$20</f>
        <v>0.01673360107095047</v>
      </c>
      <c r="S86" s="100">
        <f aca="true" t="shared" si="39" ref="S86:S97">D86*$S$20</f>
        <v>0.0178491744756805</v>
      </c>
      <c r="T86" s="100">
        <f aca="true" t="shared" si="40" ref="T86:T97">D86*$T$20</f>
        <v>0.018964747880410533</v>
      </c>
      <c r="U86" s="100">
        <f aca="true" t="shared" si="41" ref="U86:U97">D86*$U$20</f>
        <v>0.020080321285140562</v>
      </c>
      <c r="V86" s="100">
        <f aca="true" t="shared" si="42" ref="V86:V97">D86*$V$20</f>
        <v>0.021195894689870595</v>
      </c>
      <c r="W86" s="100">
        <f aca="true" t="shared" si="43" ref="W86:W97">D86*$W$20</f>
        <v>0.022311468094600627</v>
      </c>
      <c r="X86" s="100">
        <f aca="true" t="shared" si="44" ref="X86:X97">D86*$X$20</f>
        <v>0.023427041499330656</v>
      </c>
      <c r="Y86" s="100">
        <f aca="true" t="shared" si="45" ref="Y86:Y97">D86*$Y$20</f>
        <v>0.024542614904060688</v>
      </c>
      <c r="Z86" s="100">
        <f aca="true" t="shared" si="46" ref="Z86:Z97">D86*$Z$20</f>
        <v>0.02565818830879072</v>
      </c>
      <c r="AA86" s="100">
        <f aca="true" t="shared" si="47" ref="AA86:AA97">D86*$AA$20</f>
        <v>0.02677376171352075</v>
      </c>
    </row>
    <row r="87" spans="2:27" s="33" customFormat="1" ht="18" customHeight="1">
      <c r="B87" s="103" t="s">
        <v>14</v>
      </c>
      <c r="C87" s="36">
        <v>16.8</v>
      </c>
      <c r="D87" s="107">
        <f t="shared" si="25"/>
        <v>0.0011022927689594356</v>
      </c>
      <c r="E87" s="107">
        <f t="shared" si="1"/>
        <v>0.002204585537918871</v>
      </c>
      <c r="F87" s="107">
        <f t="shared" si="26"/>
        <v>0.0033068783068783067</v>
      </c>
      <c r="G87" s="107">
        <f t="shared" si="27"/>
        <v>0.004409171075837742</v>
      </c>
      <c r="H87" s="107">
        <f t="shared" si="28"/>
        <v>0.005511463844797178</v>
      </c>
      <c r="I87" s="107">
        <f t="shared" si="29"/>
        <v>0.006613756613756613</v>
      </c>
      <c r="J87" s="107">
        <f t="shared" si="30"/>
        <v>0.007716049382716049</v>
      </c>
      <c r="K87" s="107">
        <f t="shared" si="31"/>
        <v>0.008818342151675485</v>
      </c>
      <c r="L87" s="107">
        <f t="shared" si="32"/>
        <v>0.00992063492063492</v>
      </c>
      <c r="M87" s="107">
        <f t="shared" si="33"/>
        <v>0.011022927689594356</v>
      </c>
      <c r="N87" s="107">
        <f t="shared" si="34"/>
        <v>0.012125220458553791</v>
      </c>
      <c r="O87" s="107">
        <f t="shared" si="35"/>
        <v>0.013227513227513227</v>
      </c>
      <c r="P87" s="107">
        <f t="shared" si="36"/>
        <v>0.014329805996472662</v>
      </c>
      <c r="Q87" s="107">
        <f t="shared" si="37"/>
        <v>0.015432098765432098</v>
      </c>
      <c r="R87" s="107">
        <f t="shared" si="38"/>
        <v>0.016534391534391533</v>
      </c>
      <c r="S87" s="107">
        <f t="shared" si="39"/>
        <v>0.01763668430335097</v>
      </c>
      <c r="T87" s="107">
        <f t="shared" si="40"/>
        <v>0.018738977072310405</v>
      </c>
      <c r="U87" s="107">
        <f t="shared" si="41"/>
        <v>0.01984126984126984</v>
      </c>
      <c r="V87" s="107">
        <f t="shared" si="42"/>
        <v>0.020943562610229276</v>
      </c>
      <c r="W87" s="107">
        <f t="shared" si="43"/>
        <v>0.02204585537918871</v>
      </c>
      <c r="X87" s="107">
        <f t="shared" si="44"/>
        <v>0.023148148148148147</v>
      </c>
      <c r="Y87" s="107">
        <f t="shared" si="45"/>
        <v>0.024250440917107582</v>
      </c>
      <c r="Z87" s="107">
        <f t="shared" si="46"/>
        <v>0.025352733686067018</v>
      </c>
      <c r="AA87" s="107">
        <f t="shared" si="47"/>
        <v>0.026455026455026454</v>
      </c>
    </row>
    <row r="88" spans="2:27" s="33" customFormat="1" ht="18" customHeight="1">
      <c r="B88" s="103" t="s">
        <v>15</v>
      </c>
      <c r="C88" s="34">
        <v>16.9</v>
      </c>
      <c r="D88" s="100">
        <f t="shared" si="25"/>
        <v>0.0010957703265395576</v>
      </c>
      <c r="E88" s="100">
        <f t="shared" si="1"/>
        <v>0.002191540653079115</v>
      </c>
      <c r="F88" s="100">
        <f t="shared" si="26"/>
        <v>0.0032873109796186725</v>
      </c>
      <c r="G88" s="100">
        <f t="shared" si="27"/>
        <v>0.00438308130615823</v>
      </c>
      <c r="H88" s="100">
        <f t="shared" si="28"/>
        <v>0.005478851632697788</v>
      </c>
      <c r="I88" s="100">
        <f t="shared" si="29"/>
        <v>0.006574621959237345</v>
      </c>
      <c r="J88" s="100">
        <f t="shared" si="30"/>
        <v>0.007670392285776903</v>
      </c>
      <c r="K88" s="100">
        <f t="shared" si="31"/>
        <v>0.00876616261231646</v>
      </c>
      <c r="L88" s="100">
        <f t="shared" si="32"/>
        <v>0.009861932938856018</v>
      </c>
      <c r="M88" s="100">
        <f t="shared" si="33"/>
        <v>0.010957703265395576</v>
      </c>
      <c r="N88" s="100">
        <f t="shared" si="34"/>
        <v>0.012053473591935133</v>
      </c>
      <c r="O88" s="100">
        <f t="shared" si="35"/>
        <v>0.01314924391847469</v>
      </c>
      <c r="P88" s="100">
        <f t="shared" si="36"/>
        <v>0.014245014245014249</v>
      </c>
      <c r="Q88" s="100">
        <f t="shared" si="37"/>
        <v>0.015340784571553806</v>
      </c>
      <c r="R88" s="100">
        <f t="shared" si="38"/>
        <v>0.016436554898093363</v>
      </c>
      <c r="S88" s="100">
        <f t="shared" si="39"/>
        <v>0.01753232522463292</v>
      </c>
      <c r="T88" s="100">
        <f t="shared" si="40"/>
        <v>0.01862809555117248</v>
      </c>
      <c r="U88" s="100">
        <f t="shared" si="41"/>
        <v>0.019723865877712035</v>
      </c>
      <c r="V88" s="100">
        <f t="shared" si="42"/>
        <v>0.020819636204251594</v>
      </c>
      <c r="W88" s="100">
        <f t="shared" si="43"/>
        <v>0.021915406530791152</v>
      </c>
      <c r="X88" s="100">
        <f t="shared" si="44"/>
        <v>0.023011176857330708</v>
      </c>
      <c r="Y88" s="100">
        <f t="shared" si="45"/>
        <v>0.024106947183870266</v>
      </c>
      <c r="Z88" s="100">
        <f t="shared" si="46"/>
        <v>0.025202717510409825</v>
      </c>
      <c r="AA88" s="100">
        <f t="shared" si="47"/>
        <v>0.02629848783694938</v>
      </c>
    </row>
    <row r="89" spans="2:27" s="33" customFormat="1" ht="18" customHeight="1">
      <c r="B89" s="60">
        <v>18</v>
      </c>
      <c r="C89" s="36">
        <v>17</v>
      </c>
      <c r="D89" s="107">
        <f t="shared" si="25"/>
        <v>0.0010893246187363835</v>
      </c>
      <c r="E89" s="107">
        <f t="shared" si="1"/>
        <v>0.002178649237472767</v>
      </c>
      <c r="F89" s="107">
        <f t="shared" si="26"/>
        <v>0.003267973856209151</v>
      </c>
      <c r="G89" s="107">
        <f t="shared" si="27"/>
        <v>0.004357298474945534</v>
      </c>
      <c r="H89" s="107">
        <f t="shared" si="28"/>
        <v>0.0054466230936819175</v>
      </c>
      <c r="I89" s="107">
        <f t="shared" si="29"/>
        <v>0.006535947712418302</v>
      </c>
      <c r="J89" s="107">
        <f t="shared" si="30"/>
        <v>0.007625272331154685</v>
      </c>
      <c r="K89" s="107">
        <f t="shared" si="31"/>
        <v>0.008714596949891068</v>
      </c>
      <c r="L89" s="107">
        <f t="shared" si="32"/>
        <v>0.009803921568627453</v>
      </c>
      <c r="M89" s="107">
        <f t="shared" si="33"/>
        <v>0.010893246187363835</v>
      </c>
      <c r="N89" s="107">
        <f t="shared" si="34"/>
        <v>0.01198257080610022</v>
      </c>
      <c r="O89" s="107">
        <f t="shared" si="35"/>
        <v>0.013071895424836603</v>
      </c>
      <c r="P89" s="107">
        <f t="shared" si="36"/>
        <v>0.014161220043572986</v>
      </c>
      <c r="Q89" s="107">
        <f t="shared" si="37"/>
        <v>0.01525054466230937</v>
      </c>
      <c r="R89" s="107">
        <f t="shared" si="38"/>
        <v>0.016339869281045753</v>
      </c>
      <c r="S89" s="107">
        <f t="shared" si="39"/>
        <v>0.017429193899782137</v>
      </c>
      <c r="T89" s="107">
        <f t="shared" si="40"/>
        <v>0.01851851851851852</v>
      </c>
      <c r="U89" s="107">
        <f t="shared" si="41"/>
        <v>0.019607843137254905</v>
      </c>
      <c r="V89" s="107">
        <f t="shared" si="42"/>
        <v>0.020697167755991286</v>
      </c>
      <c r="W89" s="107">
        <f t="shared" si="43"/>
        <v>0.02178649237472767</v>
      </c>
      <c r="X89" s="107">
        <f t="shared" si="44"/>
        <v>0.022875816993464054</v>
      </c>
      <c r="Y89" s="107">
        <f t="shared" si="45"/>
        <v>0.02396514161220044</v>
      </c>
      <c r="Z89" s="107">
        <f t="shared" si="46"/>
        <v>0.025054466230936823</v>
      </c>
      <c r="AA89" s="107">
        <f t="shared" si="47"/>
        <v>0.026143790849673207</v>
      </c>
    </row>
    <row r="90" spans="2:196" s="35" customFormat="1" ht="18" customHeight="1">
      <c r="B90" s="103" t="s">
        <v>13</v>
      </c>
      <c r="C90" s="78">
        <v>17.1</v>
      </c>
      <c r="D90" s="100">
        <f t="shared" si="25"/>
        <v>0.0010829542993285683</v>
      </c>
      <c r="E90" s="100">
        <f t="shared" si="1"/>
        <v>0.0021659085986571367</v>
      </c>
      <c r="F90" s="100">
        <f t="shared" si="26"/>
        <v>0.003248862897985705</v>
      </c>
      <c r="G90" s="100">
        <f t="shared" si="27"/>
        <v>0.004331817197314273</v>
      </c>
      <c r="H90" s="100">
        <f t="shared" si="28"/>
        <v>0.005414771496642842</v>
      </c>
      <c r="I90" s="100">
        <f t="shared" si="29"/>
        <v>0.00649772579597141</v>
      </c>
      <c r="J90" s="100">
        <f t="shared" si="30"/>
        <v>0.007580680095299978</v>
      </c>
      <c r="K90" s="100">
        <f t="shared" si="31"/>
        <v>0.008663634394628547</v>
      </c>
      <c r="L90" s="100">
        <f t="shared" si="32"/>
        <v>0.009746588693957114</v>
      </c>
      <c r="M90" s="100">
        <f t="shared" si="33"/>
        <v>0.010829542993285684</v>
      </c>
      <c r="N90" s="100">
        <f t="shared" si="34"/>
        <v>0.011912497292614252</v>
      </c>
      <c r="O90" s="100">
        <f t="shared" si="35"/>
        <v>0.01299545159194282</v>
      </c>
      <c r="P90" s="100">
        <f t="shared" si="36"/>
        <v>0.014078405891271389</v>
      </c>
      <c r="Q90" s="100">
        <f t="shared" si="37"/>
        <v>0.015161360190599956</v>
      </c>
      <c r="R90" s="100">
        <f t="shared" si="38"/>
        <v>0.016244314489928524</v>
      </c>
      <c r="S90" s="100">
        <f t="shared" si="39"/>
        <v>0.017327268789257094</v>
      </c>
      <c r="T90" s="100">
        <f t="shared" si="40"/>
        <v>0.018410223088585663</v>
      </c>
      <c r="U90" s="100">
        <f t="shared" si="41"/>
        <v>0.01949317738791423</v>
      </c>
      <c r="V90" s="100">
        <f t="shared" si="42"/>
        <v>0.0205761316872428</v>
      </c>
      <c r="W90" s="100">
        <f t="shared" si="43"/>
        <v>0.021659085986571368</v>
      </c>
      <c r="X90" s="100">
        <f t="shared" si="44"/>
        <v>0.022742040285899934</v>
      </c>
      <c r="Y90" s="100">
        <f t="shared" si="45"/>
        <v>0.023824994585228503</v>
      </c>
      <c r="Z90" s="100">
        <f t="shared" si="46"/>
        <v>0.024907948884557073</v>
      </c>
      <c r="AA90" s="100">
        <f t="shared" si="47"/>
        <v>0.02599090318388564</v>
      </c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</row>
    <row r="91" spans="2:196" s="35" customFormat="1" ht="18" customHeight="1">
      <c r="B91" s="104" t="s">
        <v>14</v>
      </c>
      <c r="C91" s="102">
        <v>17.3</v>
      </c>
      <c r="D91" s="107">
        <f t="shared" si="25"/>
        <v>0.0010704345964461573</v>
      </c>
      <c r="E91" s="107">
        <f t="shared" si="1"/>
        <v>0.0021408691928923146</v>
      </c>
      <c r="F91" s="107">
        <f t="shared" si="26"/>
        <v>0.0032113037893384717</v>
      </c>
      <c r="G91" s="107">
        <f t="shared" si="27"/>
        <v>0.004281738385784629</v>
      </c>
      <c r="H91" s="107">
        <f t="shared" si="28"/>
        <v>0.005352172982230787</v>
      </c>
      <c r="I91" s="107">
        <f t="shared" si="29"/>
        <v>0.0064226075786769435</v>
      </c>
      <c r="J91" s="107">
        <f t="shared" si="30"/>
        <v>0.007493042175123101</v>
      </c>
      <c r="K91" s="107">
        <f t="shared" si="31"/>
        <v>0.008563476771569259</v>
      </c>
      <c r="L91" s="107">
        <f t="shared" si="32"/>
        <v>0.009633911368015415</v>
      </c>
      <c r="M91" s="107">
        <f t="shared" si="33"/>
        <v>0.010704345964461574</v>
      </c>
      <c r="N91" s="107">
        <f t="shared" si="34"/>
        <v>0.01177478056090773</v>
      </c>
      <c r="O91" s="107">
        <f t="shared" si="35"/>
        <v>0.012845215157353887</v>
      </c>
      <c r="P91" s="107">
        <f t="shared" si="36"/>
        <v>0.013915649753800045</v>
      </c>
      <c r="Q91" s="107">
        <f t="shared" si="37"/>
        <v>0.014986084350246202</v>
      </c>
      <c r="R91" s="107">
        <f t="shared" si="38"/>
        <v>0.01605651894669236</v>
      </c>
      <c r="S91" s="107">
        <f t="shared" si="39"/>
        <v>0.017126953543138517</v>
      </c>
      <c r="T91" s="107">
        <f t="shared" si="40"/>
        <v>0.018197388139584676</v>
      </c>
      <c r="U91" s="107">
        <f t="shared" si="41"/>
        <v>0.01926782273603083</v>
      </c>
      <c r="V91" s="107">
        <f t="shared" si="42"/>
        <v>0.02033825733247699</v>
      </c>
      <c r="W91" s="107">
        <f t="shared" si="43"/>
        <v>0.021408691928923147</v>
      </c>
      <c r="X91" s="107">
        <f t="shared" si="44"/>
        <v>0.022479126525369302</v>
      </c>
      <c r="Y91" s="107">
        <f t="shared" si="45"/>
        <v>0.02354956112181546</v>
      </c>
      <c r="Z91" s="107">
        <f t="shared" si="46"/>
        <v>0.02461999571826162</v>
      </c>
      <c r="AA91" s="107">
        <f t="shared" si="47"/>
        <v>0.025690430314707774</v>
      </c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</row>
    <row r="92" spans="2:196" s="35" customFormat="1" ht="18" customHeight="1">
      <c r="B92" s="104" t="s">
        <v>15</v>
      </c>
      <c r="C92" s="76">
        <v>17.4</v>
      </c>
      <c r="D92" s="100">
        <f t="shared" si="25"/>
        <v>0.001064282673478076</v>
      </c>
      <c r="E92" s="100">
        <f t="shared" si="1"/>
        <v>0.002128565346956152</v>
      </c>
      <c r="F92" s="100">
        <f t="shared" si="26"/>
        <v>0.003192848020434228</v>
      </c>
      <c r="G92" s="100">
        <f t="shared" si="27"/>
        <v>0.004257130693912304</v>
      </c>
      <c r="H92" s="100">
        <f t="shared" si="28"/>
        <v>0.00532141336739038</v>
      </c>
      <c r="I92" s="100">
        <f t="shared" si="29"/>
        <v>0.006385696040868456</v>
      </c>
      <c r="J92" s="100">
        <f t="shared" si="30"/>
        <v>0.007449978714346532</v>
      </c>
      <c r="K92" s="100">
        <f t="shared" si="31"/>
        <v>0.008514261387824608</v>
      </c>
      <c r="L92" s="100">
        <f t="shared" si="32"/>
        <v>0.009578544061302683</v>
      </c>
      <c r="M92" s="100">
        <f t="shared" si="33"/>
        <v>0.01064282673478076</v>
      </c>
      <c r="N92" s="100">
        <f t="shared" si="34"/>
        <v>0.011707109408258837</v>
      </c>
      <c r="O92" s="100">
        <f t="shared" si="35"/>
        <v>0.012771392081736912</v>
      </c>
      <c r="P92" s="100">
        <f t="shared" si="36"/>
        <v>0.013835674755214987</v>
      </c>
      <c r="Q92" s="100">
        <f t="shared" si="37"/>
        <v>0.014899957428693064</v>
      </c>
      <c r="R92" s="100">
        <f t="shared" si="38"/>
        <v>0.01596424010217114</v>
      </c>
      <c r="S92" s="100">
        <f t="shared" si="39"/>
        <v>0.017028522775649216</v>
      </c>
      <c r="T92" s="100">
        <f t="shared" si="40"/>
        <v>0.01809280544912729</v>
      </c>
      <c r="U92" s="100">
        <f t="shared" si="41"/>
        <v>0.019157088122605366</v>
      </c>
      <c r="V92" s="100">
        <f t="shared" si="42"/>
        <v>0.020221370796083445</v>
      </c>
      <c r="W92" s="100">
        <f t="shared" si="43"/>
        <v>0.02128565346956152</v>
      </c>
      <c r="X92" s="100">
        <f t="shared" si="44"/>
        <v>0.022349936143039595</v>
      </c>
      <c r="Y92" s="100">
        <f t="shared" si="45"/>
        <v>0.023414218816517673</v>
      </c>
      <c r="Z92" s="100">
        <f t="shared" si="46"/>
        <v>0.02447850148999575</v>
      </c>
      <c r="AA92" s="100">
        <f t="shared" si="47"/>
        <v>0.025542784163473824</v>
      </c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</row>
    <row r="93" spans="2:196" s="35" customFormat="1" ht="18" customHeight="1">
      <c r="B93" s="101">
        <v>19</v>
      </c>
      <c r="C93" s="102">
        <v>17.5</v>
      </c>
      <c r="D93" s="107">
        <f t="shared" si="25"/>
        <v>0.0010582010582010583</v>
      </c>
      <c r="E93" s="107">
        <f t="shared" si="1"/>
        <v>0.0021164021164021165</v>
      </c>
      <c r="F93" s="107">
        <f t="shared" si="26"/>
        <v>0.0031746031746031746</v>
      </c>
      <c r="G93" s="107">
        <f t="shared" si="27"/>
        <v>0.004232804232804233</v>
      </c>
      <c r="H93" s="107">
        <f t="shared" si="28"/>
        <v>0.005291005291005292</v>
      </c>
      <c r="I93" s="107">
        <f t="shared" si="29"/>
        <v>0.006349206349206349</v>
      </c>
      <c r="J93" s="107">
        <f t="shared" si="30"/>
        <v>0.007407407407407408</v>
      </c>
      <c r="K93" s="107">
        <f t="shared" si="31"/>
        <v>0.008465608465608466</v>
      </c>
      <c r="L93" s="107">
        <f t="shared" si="32"/>
        <v>0.009523809523809525</v>
      </c>
      <c r="M93" s="107">
        <f t="shared" si="33"/>
        <v>0.010582010582010583</v>
      </c>
      <c r="N93" s="107">
        <f t="shared" si="34"/>
        <v>0.011640211640211642</v>
      </c>
      <c r="O93" s="107">
        <f t="shared" si="35"/>
        <v>0.012698412698412698</v>
      </c>
      <c r="P93" s="107">
        <f t="shared" si="36"/>
        <v>0.013756613756613757</v>
      </c>
      <c r="Q93" s="107">
        <f t="shared" si="37"/>
        <v>0.014814814814814815</v>
      </c>
      <c r="R93" s="107">
        <f t="shared" si="38"/>
        <v>0.015873015873015876</v>
      </c>
      <c r="S93" s="107">
        <f t="shared" si="39"/>
        <v>0.016931216931216932</v>
      </c>
      <c r="T93" s="107">
        <f t="shared" si="40"/>
        <v>0.01798941798941799</v>
      </c>
      <c r="U93" s="107">
        <f t="shared" si="41"/>
        <v>0.01904761904761905</v>
      </c>
      <c r="V93" s="107">
        <f t="shared" si="42"/>
        <v>0.020105820105820106</v>
      </c>
      <c r="W93" s="107">
        <f t="shared" si="43"/>
        <v>0.021164021164021166</v>
      </c>
      <c r="X93" s="107">
        <f t="shared" si="44"/>
        <v>0.022222222222222223</v>
      </c>
      <c r="Y93" s="107">
        <f t="shared" si="45"/>
        <v>0.023280423280423283</v>
      </c>
      <c r="Z93" s="107">
        <f t="shared" si="46"/>
        <v>0.02433862433862434</v>
      </c>
      <c r="AA93" s="107">
        <f t="shared" si="47"/>
        <v>0.025396825396825397</v>
      </c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</row>
    <row r="94" spans="2:27" s="33" customFormat="1" ht="18" customHeight="1">
      <c r="B94" s="104" t="s">
        <v>13</v>
      </c>
      <c r="C94" s="105">
        <v>17.6</v>
      </c>
      <c r="D94" s="100">
        <f t="shared" si="25"/>
        <v>0.0010521885521885522</v>
      </c>
      <c r="E94" s="100">
        <f t="shared" si="1"/>
        <v>0.0021043771043771043</v>
      </c>
      <c r="F94" s="100">
        <f t="shared" si="26"/>
        <v>0.0031565656565656565</v>
      </c>
      <c r="G94" s="100">
        <f t="shared" si="27"/>
        <v>0.004208754208754209</v>
      </c>
      <c r="H94" s="100">
        <f t="shared" si="28"/>
        <v>0.005260942760942761</v>
      </c>
      <c r="I94" s="100">
        <f t="shared" si="29"/>
        <v>0.006313131313131313</v>
      </c>
      <c r="J94" s="100">
        <f t="shared" si="30"/>
        <v>0.007365319865319865</v>
      </c>
      <c r="K94" s="100">
        <f t="shared" si="31"/>
        <v>0.008417508417508417</v>
      </c>
      <c r="L94" s="100">
        <f t="shared" si="32"/>
        <v>0.00946969696969697</v>
      </c>
      <c r="M94" s="100">
        <f t="shared" si="33"/>
        <v>0.010521885521885523</v>
      </c>
      <c r="N94" s="100">
        <f t="shared" si="34"/>
        <v>0.011574074074074073</v>
      </c>
      <c r="O94" s="100">
        <f t="shared" si="35"/>
        <v>0.012626262626262626</v>
      </c>
      <c r="P94" s="100">
        <f t="shared" si="36"/>
        <v>0.013678451178451179</v>
      </c>
      <c r="Q94" s="100">
        <f t="shared" si="37"/>
        <v>0.01473063973063973</v>
      </c>
      <c r="R94" s="100">
        <f t="shared" si="38"/>
        <v>0.015782828282828284</v>
      </c>
      <c r="S94" s="100">
        <f t="shared" si="39"/>
        <v>0.016835016835016835</v>
      </c>
      <c r="T94" s="100">
        <f t="shared" si="40"/>
        <v>0.017887205387205386</v>
      </c>
      <c r="U94" s="100">
        <f t="shared" si="41"/>
        <v>0.01893939393939394</v>
      </c>
      <c r="V94" s="100">
        <f t="shared" si="42"/>
        <v>0.01999158249158249</v>
      </c>
      <c r="W94" s="100">
        <f t="shared" si="43"/>
        <v>0.021043771043771045</v>
      </c>
      <c r="X94" s="100">
        <f t="shared" si="44"/>
        <v>0.022095959595959596</v>
      </c>
      <c r="Y94" s="100">
        <f t="shared" si="45"/>
        <v>0.023148148148148147</v>
      </c>
      <c r="Z94" s="100">
        <f t="shared" si="46"/>
        <v>0.0242003367003367</v>
      </c>
      <c r="AA94" s="100">
        <f t="shared" si="47"/>
        <v>0.025252525252525252</v>
      </c>
    </row>
    <row r="95" spans="2:196" s="35" customFormat="1" ht="18" customHeight="1">
      <c r="B95" s="103" t="s">
        <v>14</v>
      </c>
      <c r="C95" s="36">
        <v>17.8</v>
      </c>
      <c r="D95" s="107">
        <f t="shared" si="25"/>
        <v>0.0010403662089055348</v>
      </c>
      <c r="E95" s="107">
        <f t="shared" si="1"/>
        <v>0.0020807324178110697</v>
      </c>
      <c r="F95" s="107">
        <f t="shared" si="26"/>
        <v>0.0031210986267166045</v>
      </c>
      <c r="G95" s="107">
        <f t="shared" si="27"/>
        <v>0.004161464835622139</v>
      </c>
      <c r="H95" s="107">
        <f t="shared" si="28"/>
        <v>0.005201831044527674</v>
      </c>
      <c r="I95" s="107">
        <f t="shared" si="29"/>
        <v>0.006242197253433209</v>
      </c>
      <c r="J95" s="107">
        <f t="shared" si="30"/>
        <v>0.007282563462338744</v>
      </c>
      <c r="K95" s="107">
        <f t="shared" si="31"/>
        <v>0.008322929671244279</v>
      </c>
      <c r="L95" s="107">
        <f t="shared" si="32"/>
        <v>0.009363295880149813</v>
      </c>
      <c r="M95" s="107">
        <f t="shared" si="33"/>
        <v>0.010403662089055347</v>
      </c>
      <c r="N95" s="107">
        <f t="shared" si="34"/>
        <v>0.011444028297960884</v>
      </c>
      <c r="O95" s="107">
        <f t="shared" si="35"/>
        <v>0.012484394506866418</v>
      </c>
      <c r="P95" s="107">
        <f t="shared" si="36"/>
        <v>0.013524760715771952</v>
      </c>
      <c r="Q95" s="107">
        <f t="shared" si="37"/>
        <v>0.014565126924677489</v>
      </c>
      <c r="R95" s="107">
        <f t="shared" si="38"/>
        <v>0.015605493133583023</v>
      </c>
      <c r="S95" s="107">
        <f t="shared" si="39"/>
        <v>0.016645859342488557</v>
      </c>
      <c r="T95" s="107">
        <f t="shared" si="40"/>
        <v>0.017686225551394093</v>
      </c>
      <c r="U95" s="107">
        <f t="shared" si="41"/>
        <v>0.018726591760299626</v>
      </c>
      <c r="V95" s="107">
        <f t="shared" si="42"/>
        <v>0.019766957969205162</v>
      </c>
      <c r="W95" s="107">
        <f t="shared" si="43"/>
        <v>0.020807324178110695</v>
      </c>
      <c r="X95" s="107">
        <f t="shared" si="44"/>
        <v>0.02184769038701623</v>
      </c>
      <c r="Y95" s="107">
        <f t="shared" si="45"/>
        <v>0.022888056595921767</v>
      </c>
      <c r="Z95" s="107">
        <f t="shared" si="46"/>
        <v>0.0239284228048273</v>
      </c>
      <c r="AA95" s="107">
        <f t="shared" si="47"/>
        <v>0.024968789013732836</v>
      </c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</row>
    <row r="96" spans="2:196" s="35" customFormat="1" ht="18" customHeight="1">
      <c r="B96" s="104" t="s">
        <v>15</v>
      </c>
      <c r="C96" s="76">
        <v>17.9</v>
      </c>
      <c r="D96" s="100">
        <f t="shared" si="25"/>
        <v>0.0010345541071798056</v>
      </c>
      <c r="E96" s="100">
        <f t="shared" si="1"/>
        <v>0.0020691082143596113</v>
      </c>
      <c r="F96" s="100">
        <f t="shared" si="26"/>
        <v>0.0031036623215394167</v>
      </c>
      <c r="G96" s="100">
        <f t="shared" si="27"/>
        <v>0.0041382164287192226</v>
      </c>
      <c r="H96" s="100">
        <f t="shared" si="28"/>
        <v>0.005172770535899028</v>
      </c>
      <c r="I96" s="100">
        <f t="shared" si="29"/>
        <v>0.006207324643078833</v>
      </c>
      <c r="J96" s="100">
        <f t="shared" si="30"/>
        <v>0.007241878750258639</v>
      </c>
      <c r="K96" s="100">
        <f t="shared" si="31"/>
        <v>0.008276432857438445</v>
      </c>
      <c r="L96" s="100">
        <f t="shared" si="32"/>
        <v>0.00931098696461825</v>
      </c>
      <c r="M96" s="100">
        <f t="shared" si="33"/>
        <v>0.010345541071798057</v>
      </c>
      <c r="N96" s="100">
        <f t="shared" si="34"/>
        <v>0.011380095178977862</v>
      </c>
      <c r="O96" s="100">
        <f t="shared" si="35"/>
        <v>0.012414649286157667</v>
      </c>
      <c r="P96" s="100">
        <f t="shared" si="36"/>
        <v>0.013449203393337474</v>
      </c>
      <c r="Q96" s="100">
        <f t="shared" si="37"/>
        <v>0.014483757500517279</v>
      </c>
      <c r="R96" s="100">
        <f t="shared" si="38"/>
        <v>0.015518311607697085</v>
      </c>
      <c r="S96" s="100">
        <f t="shared" si="39"/>
        <v>0.01655286571487689</v>
      </c>
      <c r="T96" s="100">
        <f t="shared" si="40"/>
        <v>0.017587419822056697</v>
      </c>
      <c r="U96" s="100">
        <f t="shared" si="41"/>
        <v>0.0186219739292365</v>
      </c>
      <c r="V96" s="100">
        <f t="shared" si="42"/>
        <v>0.019656528036416307</v>
      </c>
      <c r="W96" s="100">
        <f t="shared" si="43"/>
        <v>0.020691082143596114</v>
      </c>
      <c r="X96" s="100">
        <f t="shared" si="44"/>
        <v>0.021725636250775917</v>
      </c>
      <c r="Y96" s="100">
        <f t="shared" si="45"/>
        <v>0.022760190357955724</v>
      </c>
      <c r="Z96" s="100">
        <f t="shared" si="46"/>
        <v>0.02379474446513553</v>
      </c>
      <c r="AA96" s="100">
        <f t="shared" si="47"/>
        <v>0.024829298572315334</v>
      </c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</row>
    <row r="97" spans="2:196" s="35" customFormat="1" ht="18" customHeight="1" thickBot="1">
      <c r="B97" s="61">
        <v>20</v>
      </c>
      <c r="C97" s="106">
        <v>18</v>
      </c>
      <c r="D97" s="108">
        <f t="shared" si="25"/>
        <v>0.00102880658436214</v>
      </c>
      <c r="E97" s="108">
        <f t="shared" si="1"/>
        <v>0.00205761316872428</v>
      </c>
      <c r="F97" s="108">
        <f t="shared" si="26"/>
        <v>0.00308641975308642</v>
      </c>
      <c r="G97" s="108">
        <f t="shared" si="27"/>
        <v>0.00411522633744856</v>
      </c>
      <c r="H97" s="108">
        <f t="shared" si="28"/>
        <v>0.0051440329218107005</v>
      </c>
      <c r="I97" s="108">
        <f t="shared" si="29"/>
        <v>0.00617283950617284</v>
      </c>
      <c r="J97" s="108">
        <f t="shared" si="30"/>
        <v>0.00720164609053498</v>
      </c>
      <c r="K97" s="108">
        <f t="shared" si="31"/>
        <v>0.00823045267489712</v>
      </c>
      <c r="L97" s="108">
        <f t="shared" si="32"/>
        <v>0.00925925925925926</v>
      </c>
      <c r="M97" s="108">
        <f t="shared" si="33"/>
        <v>0.010288065843621401</v>
      </c>
      <c r="N97" s="108">
        <f t="shared" si="34"/>
        <v>0.01131687242798354</v>
      </c>
      <c r="O97" s="108">
        <f t="shared" si="35"/>
        <v>0.01234567901234568</v>
      </c>
      <c r="P97" s="108">
        <f t="shared" si="36"/>
        <v>0.01337448559670782</v>
      </c>
      <c r="Q97" s="108">
        <f t="shared" si="37"/>
        <v>0.01440329218106996</v>
      </c>
      <c r="R97" s="108">
        <f t="shared" si="38"/>
        <v>0.0154320987654321</v>
      </c>
      <c r="S97" s="108">
        <f t="shared" si="39"/>
        <v>0.01646090534979424</v>
      </c>
      <c r="T97" s="108">
        <f t="shared" si="40"/>
        <v>0.01748971193415638</v>
      </c>
      <c r="U97" s="108">
        <f t="shared" si="41"/>
        <v>0.01851851851851852</v>
      </c>
      <c r="V97" s="108">
        <f t="shared" si="42"/>
        <v>0.01954732510288066</v>
      </c>
      <c r="W97" s="108">
        <f t="shared" si="43"/>
        <v>0.020576131687242802</v>
      </c>
      <c r="X97" s="108">
        <f t="shared" si="44"/>
        <v>0.02160493827160494</v>
      </c>
      <c r="Y97" s="108">
        <f t="shared" si="45"/>
        <v>0.02263374485596708</v>
      </c>
      <c r="Z97" s="108">
        <f t="shared" si="46"/>
        <v>0.02366255144032922</v>
      </c>
      <c r="AA97" s="108">
        <f t="shared" si="47"/>
        <v>0.02469135802469136</v>
      </c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</row>
    <row r="98" spans="2:196" s="11" customFormat="1" ht="12.75">
      <c r="B98" s="7"/>
      <c r="C98" s="7"/>
      <c r="D98" s="8"/>
      <c r="E98" s="9"/>
      <c r="F98" s="8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</row>
    <row r="99" spans="2:27" s="6" customFormat="1" ht="12.75">
      <c r="B99" s="1"/>
      <c r="C99" s="1"/>
      <c r="D99" s="2"/>
      <c r="E99" s="3"/>
      <c r="F99" s="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196" s="11" customFormat="1" ht="12.75">
      <c r="B100" s="1"/>
      <c r="C100" s="1"/>
      <c r="D100" s="2"/>
      <c r="E100" s="3"/>
      <c r="F100" s="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</row>
    <row r="101" spans="2:27" s="6" customFormat="1" ht="12.75">
      <c r="B101" s="1"/>
      <c r="C101" s="1"/>
      <c r="D101" s="2"/>
      <c r="E101" s="3"/>
      <c r="F101" s="2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196" s="11" customFormat="1" ht="12.75">
      <c r="B102" s="1"/>
      <c r="C102" s="1"/>
      <c r="D102" s="2"/>
      <c r="E102" s="3"/>
      <c r="F102" s="2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</row>
    <row r="103" spans="2:27" s="6" customFormat="1" ht="12.75">
      <c r="B103" s="1"/>
      <c r="C103" s="1"/>
      <c r="D103" s="2"/>
      <c r="E103" s="3"/>
      <c r="F103" s="2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s="6" customFormat="1" ht="12.75">
      <c r="B104" s="1"/>
      <c r="C104" s="1"/>
      <c r="D104" s="2"/>
      <c r="E104" s="3"/>
      <c r="F104" s="2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s="6" customFormat="1" ht="12.75">
      <c r="B105" s="1"/>
      <c r="C105" s="1"/>
      <c r="D105" s="2"/>
      <c r="E105" s="3"/>
      <c r="F105" s="2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8:31" ht="12.75">
      <c r="AB106"/>
      <c r="AC106"/>
      <c r="AD106"/>
      <c r="AE106"/>
    </row>
  </sheetData>
  <sheetProtection sheet="1" objects="1" scenarios="1"/>
  <mergeCells count="7">
    <mergeCell ref="E8:I8"/>
    <mergeCell ref="O8:T8"/>
    <mergeCell ref="A1:A20"/>
    <mergeCell ref="P3:U3"/>
    <mergeCell ref="P4:V4"/>
    <mergeCell ref="P5:W5"/>
    <mergeCell ref="D4:O4"/>
  </mergeCells>
  <printOptions/>
  <pageMargins left="0.1968503937007874" right="0.5905511811023623" top="0.3937007874015748" bottom="0.3937007874015748" header="0.5118110236220472" footer="0.5118110236220472"/>
  <pageSetup horizontalDpi="180" verticalDpi="180" orientation="landscape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sarciat</dc:creator>
  <cp:keywords/>
  <dc:description/>
  <cp:lastModifiedBy>ord</cp:lastModifiedBy>
  <cp:lastPrinted>2003-03-10T09:34:48Z</cp:lastPrinted>
  <dcterms:created xsi:type="dcterms:W3CDTF">2001-09-18T19:43:30Z</dcterms:created>
  <dcterms:modified xsi:type="dcterms:W3CDTF">2005-01-28T08:46:18Z</dcterms:modified>
  <cp:category/>
  <cp:version/>
  <cp:contentType/>
  <cp:contentStatus/>
</cp:coreProperties>
</file>